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CommunityEnvironmentChallengeFund/Shared Documents/Website/Templates/"/>
    </mc:Choice>
  </mc:AlternateContent>
  <xr:revisionPtr revIDLastSave="158" documentId="11_BFD4C711367EEFC397B31B196264592CEA62E2BD" xr6:coauthVersionLast="47" xr6:coauthVersionMax="47" xr10:uidLastSave="{4E0451C9-0725-4E66-A894-E392EAAC1997}"/>
  <bookViews>
    <workbookView xWindow="28680" yWindow="-105" windowWidth="25440" windowHeight="15390" xr2:uid="{00000000-000D-0000-FFFF-FFFF00000000}"/>
  </bookViews>
  <sheets>
    <sheet name="Items Req. &amp; In Kind Support" sheetId="2" r:id="rId1"/>
    <sheet name="In Kind Support Calculator" sheetId="5" r:id="rId2"/>
    <sheet name="Funding &amp; Cash Donations" sheetId="3" r:id="rId3"/>
    <sheet name="Summary_Sheet" sheetId="6" r:id="rId4"/>
    <sheet name="Summary Sheet" sheetId="1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8" i="5"/>
  <c r="I8" i="5" s="1"/>
  <c r="H26" i="5" l="1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L29" i="5"/>
  <c r="L33" i="5"/>
  <c r="L37" i="5"/>
  <c r="H25" i="5"/>
  <c r="L25" i="5" s="1"/>
  <c r="H24" i="5"/>
  <c r="L24" i="5" s="1"/>
  <c r="H23" i="5"/>
  <c r="L23" i="5" s="1"/>
  <c r="H22" i="5"/>
  <c r="L22" i="5" s="1"/>
  <c r="H21" i="5"/>
  <c r="L21" i="5" s="1"/>
  <c r="H20" i="5"/>
  <c r="L20" i="5" s="1"/>
  <c r="H19" i="5"/>
  <c r="L19" i="5" s="1"/>
  <c r="H18" i="5"/>
  <c r="H17" i="5"/>
  <c r="L17" i="5" s="1"/>
  <c r="H16" i="5"/>
  <c r="L16" i="5" s="1"/>
  <c r="H15" i="5"/>
  <c r="L15" i="5" s="1"/>
  <c r="H14" i="5"/>
  <c r="I14" i="5" s="1"/>
  <c r="H13" i="5"/>
  <c r="L13" i="5" s="1"/>
  <c r="H12" i="5"/>
  <c r="I12" i="5" s="1"/>
  <c r="H11" i="5"/>
  <c r="L11" i="5" s="1"/>
  <c r="H10" i="5"/>
  <c r="I10" i="5" s="1"/>
  <c r="H9" i="5"/>
  <c r="L9" i="5" s="1"/>
  <c r="L8" i="5"/>
  <c r="H7" i="5"/>
  <c r="L7" i="5" s="1"/>
  <c r="I6" i="5"/>
  <c r="J6" i="5" s="1"/>
  <c r="H4" i="5"/>
  <c r="L4" i="5" s="1"/>
  <c r="H3" i="5"/>
  <c r="H2" i="5"/>
  <c r="L2" i="5" s="1"/>
  <c r="M2" i="5" s="1"/>
  <c r="L3" i="5" l="1"/>
  <c r="M3" i="5" s="1"/>
  <c r="M4" i="5" s="1"/>
  <c r="I3" i="5"/>
  <c r="L18" i="5"/>
  <c r="I18" i="5"/>
  <c r="I22" i="5"/>
  <c r="L41" i="5"/>
  <c r="I16" i="5"/>
  <c r="L14" i="5"/>
  <c r="I20" i="5"/>
  <c r="I24" i="5"/>
  <c r="L43" i="5"/>
  <c r="L39" i="5"/>
  <c r="L35" i="5"/>
  <c r="L31" i="5"/>
  <c r="L27" i="5"/>
  <c r="L44" i="5"/>
  <c r="L42" i="5"/>
  <c r="L40" i="5"/>
  <c r="L38" i="5"/>
  <c r="L36" i="5"/>
  <c r="L34" i="5"/>
  <c r="L32" i="5"/>
  <c r="L30" i="5"/>
  <c r="L28" i="5"/>
  <c r="L26" i="5"/>
  <c r="L12" i="5"/>
  <c r="L10" i="5"/>
  <c r="L6" i="5"/>
  <c r="M6" i="5" s="1"/>
  <c r="M7" i="5" s="1"/>
  <c r="M8" i="5" s="1"/>
  <c r="M9" i="5" s="1"/>
  <c r="I2" i="5"/>
  <c r="J2" i="5" s="1"/>
  <c r="J3" i="5" s="1"/>
  <c r="I4" i="5"/>
  <c r="I7" i="5"/>
  <c r="J7" i="5" s="1"/>
  <c r="J8" i="5" s="1"/>
  <c r="I9" i="5"/>
  <c r="I11" i="5"/>
  <c r="I13" i="5"/>
  <c r="I15" i="5"/>
  <c r="I17" i="5"/>
  <c r="I19" i="5"/>
  <c r="I21" i="5"/>
  <c r="I23" i="5"/>
  <c r="I25" i="5"/>
  <c r="M10" i="5" l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J9" i="5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E4" i="2" s="1"/>
  <c r="E15" i="2" s="1"/>
  <c r="B4" i="6" s="1"/>
  <c r="J4" i="5"/>
  <c r="B27" i="3" l="1"/>
  <c r="D27" i="3"/>
  <c r="C27" i="3"/>
  <c r="B6" i="6" s="1"/>
  <c r="B29" i="2" l="1"/>
  <c r="B3" i="6" s="1"/>
  <c r="B5" i="6" s="1"/>
  <c r="B7" i="6" s="1"/>
  <c r="B8" i="6" s="1"/>
  <c r="B4" i="1" l="1"/>
  <c r="B6" i="1"/>
  <c r="B3" i="1"/>
  <c r="B5" i="1" l="1"/>
  <c r="B7" i="1" s="1"/>
  <c r="B8" i="1" s="1"/>
</calcChain>
</file>

<file path=xl/sharedStrings.xml><?xml version="1.0" encoding="utf-8"?>
<sst xmlns="http://schemas.openxmlformats.org/spreadsheetml/2006/main" count="54" uniqueCount="42">
  <si>
    <t>On this tab you can allocate a cost to all items required to carry out your project.  This will automatically be updated in the Summary sheet for you</t>
  </si>
  <si>
    <t>ITEM(S)</t>
  </si>
  <si>
    <t>COST (£)</t>
  </si>
  <si>
    <t>IN KIND SUPPORT OFFERED
The in kind support can be calculated by using the 'In-Kind Support calculator'  tab below.  
Once completed this table will be automatically populated.</t>
  </si>
  <si>
    <t>VALUE (£)</t>
  </si>
  <si>
    <t>Amount from 'in kind support calculator' (group only)</t>
  </si>
  <si>
    <t>TOTAL VALUE OF IN KIND SUPPORT</t>
  </si>
  <si>
    <t>The in kind support can be calculated on the tab below - when complete this will automatically populate above</t>
  </si>
  <si>
    <t>Date</t>
  </si>
  <si>
    <t>Type of Work</t>
  </si>
  <si>
    <t>Description of the Activity</t>
  </si>
  <si>
    <t>Notes</t>
  </si>
  <si>
    <t>HLF / PFA Rate</t>
  </si>
  <si>
    <t>Days (1day=6 hours)</t>
  </si>
  <si>
    <t xml:space="preserve">Number of volunteers </t>
  </si>
  <si>
    <t>Total Volunteer Days</t>
  </si>
  <si>
    <t>In-Kind Contribution</t>
  </si>
  <si>
    <t>Running TOTAL In-Kind Contribution</t>
  </si>
  <si>
    <t>Living Wage @ £67.60</t>
  </si>
  <si>
    <t>Running TOTAL Living Wage</t>
  </si>
  <si>
    <t>01.01.01</t>
  </si>
  <si>
    <t>Unskilled volunteer task</t>
  </si>
  <si>
    <t>Weeding  | using tools e.g. loppers spades or rakes | fixing / installing small signs or waymarkers | administration tasks</t>
  </si>
  <si>
    <t>EXAMPLE</t>
  </si>
  <si>
    <t>Skilled volunteer task</t>
  </si>
  <si>
    <t>Operating tools e.g. strimmers or power barrows | operating large machines e.g. digger / tractor | designing signage/leaflets | installing large finger posts or interpretation panels</t>
  </si>
  <si>
    <t>Professional volunteer task</t>
  </si>
  <si>
    <t>Feasibility study | creating graphics and print layouts for leaflets | large community consultation</t>
  </si>
  <si>
    <t xml:space="preserve">TOTAL </t>
  </si>
  <si>
    <t>On this tab you can itemise the funding that is contributing to your project.  This will be automatically updated in the Summary Sheet for you</t>
  </si>
  <si>
    <t>EXTERNAL FUNDING (inc. Cash Donations)</t>
  </si>
  <si>
    <t>Confirmed</t>
  </si>
  <si>
    <t>Pending</t>
  </si>
  <si>
    <t xml:space="preserve">TOTAL EXTERNAL FUNDING </t>
  </si>
  <si>
    <t>This sheet will populate automatically when you fill in 'items required &amp; In Kind Support' &amp; 'Funding &amp; Cash Donations'</t>
  </si>
  <si>
    <t>Cost (£)</t>
  </si>
  <si>
    <t>Itemised Goods</t>
  </si>
  <si>
    <t xml:space="preserve">In Kind Support </t>
  </si>
  <si>
    <t xml:space="preserve">Total Project Value      </t>
  </si>
  <si>
    <t xml:space="preserve">Funding &amp; Cash Donations </t>
  </si>
  <si>
    <t xml:space="preserve">CECF funding sought </t>
  </si>
  <si>
    <t>Percentage of total project value sought from CECF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</si>
</sst>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5" borderId="1" xfId="0" applyFont="1" applyFill="1" applyBorder="1"/>
    <xf numFmtId="8" fontId="4" fillId="5" borderId="1" xfId="0" applyNumberFormat="1" applyFont="1" applyFill="1" applyBorder="1"/>
    <xf numFmtId="0" fontId="5" fillId="0" borderId="0" xfId="0" applyFont="1"/>
    <xf numFmtId="0" fontId="4" fillId="5" borderId="1" xfId="0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9" fontId="4" fillId="5" borderId="1" xfId="0" applyNumberFormat="1" applyFont="1" applyFill="1" applyBorder="1" applyAlignment="1">
      <alignment horizontal="right"/>
    </xf>
    <xf numFmtId="0" fontId="4" fillId="0" borderId="0" xfId="0" applyFont="1"/>
    <xf numFmtId="8" fontId="4" fillId="0" borderId="0" xfId="0" applyNumberFormat="1" applyFont="1"/>
    <xf numFmtId="8" fontId="5" fillId="5" borderId="1" xfId="0" applyNumberFormat="1" applyFont="1" applyFill="1" applyBorder="1"/>
    <xf numFmtId="8" fontId="4" fillId="5" borderId="1" xfId="0" applyNumberFormat="1" applyFont="1" applyFill="1" applyBorder="1" applyAlignment="1">
      <alignment horizontal="right"/>
    </xf>
    <xf numFmtId="0" fontId="7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8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8" fontId="0" fillId="4" borderId="1" xfId="0" applyNumberForma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8" fontId="0" fillId="3" borderId="1" xfId="0" applyNumberForma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8" fontId="6" fillId="4" borderId="1" xfId="0" applyNumberFormat="1" applyFont="1" applyFill="1" applyBorder="1" applyAlignment="1" applyProtection="1">
      <alignment vertical="center"/>
      <protection locked="0"/>
    </xf>
    <xf numFmtId="8" fontId="0" fillId="3" borderId="1" xfId="0" applyNumberForma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8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8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8" fontId="2" fillId="0" borderId="0" xfId="0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right" vertical="top"/>
    </xf>
    <xf numFmtId="8" fontId="6" fillId="2" borderId="3" xfId="0" applyNumberFormat="1" applyFont="1" applyFill="1" applyBorder="1" applyAlignment="1">
      <alignment horizontal="center" vertical="center"/>
    </xf>
    <xf numFmtId="8" fontId="0" fillId="2" borderId="1" xfId="0" applyNumberFormat="1" applyFill="1" applyBorder="1"/>
    <xf numFmtId="164" fontId="0" fillId="2" borderId="1" xfId="0" applyNumberFormat="1" applyFill="1" applyBorder="1"/>
    <xf numFmtId="165" fontId="1" fillId="6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164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165" fontId="0" fillId="7" borderId="17" xfId="0" applyNumberFormat="1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 wrapText="1"/>
      <protection locked="0"/>
    </xf>
    <xf numFmtId="164" fontId="0" fillId="7" borderId="17" xfId="0" applyNumberFormat="1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5" fontId="8" fillId="0" borderId="16" xfId="0" applyNumberFormat="1" applyFont="1" applyBorder="1" applyAlignment="1" applyProtection="1">
      <alignment horizontal="center" vertical="center" wrapText="1"/>
      <protection locked="0"/>
    </xf>
    <xf numFmtId="6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 wrapText="1"/>
    </xf>
    <xf numFmtId="164" fontId="0" fillId="8" borderId="1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6" fontId="0" fillId="7" borderId="2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6" fontId="0" fillId="7" borderId="17" xfId="0" applyNumberFormat="1" applyFill="1" applyBorder="1" applyAlignment="1">
      <alignment horizontal="center" vertical="center" wrapText="1"/>
    </xf>
    <xf numFmtId="164" fontId="0" fillId="7" borderId="18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 textRotation="255"/>
    </xf>
    <xf numFmtId="0" fontId="1" fillId="0" borderId="19" xfId="0" applyFont="1" applyBorder="1" applyAlignment="1" applyProtection="1">
      <alignment horizontal="center" vertical="center" textRotation="255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C506D19-21BD-4FF9-A349-D00A646002E7}">
  <we:reference id="e849ddb8-6bbd-4833-bd4b-59030099d63e" version="1.0.0.0" store="EXCatalog" storeType="EXCatalog"/>
  <we:alternateReferences>
    <we:reference id="WA200000113" version="1.0.0.0" store="en-GB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workbookViewId="0">
      <selection activeCell="E4" sqref="E4"/>
    </sheetView>
  </sheetViews>
  <sheetFormatPr defaultRowHeight="15" x14ac:dyDescent="0.25"/>
  <cols>
    <col min="1" max="1" width="63.85546875" style="13" customWidth="1"/>
    <col min="2" max="2" width="17.42578125" style="13" customWidth="1"/>
    <col min="3" max="3" width="5.7109375" style="13" customWidth="1"/>
    <col min="4" max="4" width="61.140625" style="13" customWidth="1"/>
    <col min="5" max="5" width="16.28515625" style="13" customWidth="1"/>
    <col min="6" max="16384" width="9.140625" style="13"/>
  </cols>
  <sheetData>
    <row r="1" spans="1:5" ht="18.75" x14ac:dyDescent="0.25">
      <c r="A1" s="12" t="s">
        <v>0</v>
      </c>
    </row>
    <row r="3" spans="1:5" ht="60" x14ac:dyDescent="0.25">
      <c r="A3" s="14" t="s">
        <v>1</v>
      </c>
      <c r="B3" s="15" t="s">
        <v>2</v>
      </c>
      <c r="D3" s="95" t="s">
        <v>3</v>
      </c>
      <c r="E3" s="16" t="s">
        <v>4</v>
      </c>
    </row>
    <row r="4" spans="1:5" x14ac:dyDescent="0.25">
      <c r="A4" s="17"/>
      <c r="B4" s="18"/>
      <c r="D4" s="19" t="s">
        <v>5</v>
      </c>
      <c r="E4" s="25">
        <f>'In Kind Support Calculator'!J45</f>
        <v>0</v>
      </c>
    </row>
    <row r="5" spans="1:5" ht="19.5" customHeight="1" x14ac:dyDescent="0.25">
      <c r="A5" s="17"/>
      <c r="B5" s="18"/>
      <c r="D5" s="19"/>
      <c r="E5" s="20"/>
    </row>
    <row r="6" spans="1:5" x14ac:dyDescent="0.25">
      <c r="A6" s="17"/>
      <c r="B6" s="18"/>
      <c r="D6" s="19"/>
      <c r="E6" s="20"/>
    </row>
    <row r="7" spans="1:5" x14ac:dyDescent="0.25">
      <c r="A7" s="17"/>
      <c r="B7" s="18"/>
      <c r="D7" s="19"/>
      <c r="E7" s="20"/>
    </row>
    <row r="8" spans="1:5" x14ac:dyDescent="0.25">
      <c r="A8" s="17"/>
      <c r="B8" s="18"/>
      <c r="D8" s="19"/>
      <c r="E8" s="20"/>
    </row>
    <row r="9" spans="1:5" x14ac:dyDescent="0.25">
      <c r="A9" s="17"/>
      <c r="B9" s="18"/>
      <c r="D9" s="19"/>
      <c r="E9" s="20"/>
    </row>
    <row r="10" spans="1:5" x14ac:dyDescent="0.25">
      <c r="A10" s="17"/>
      <c r="B10" s="18"/>
      <c r="D10" s="19"/>
      <c r="E10" s="20"/>
    </row>
    <row r="11" spans="1:5" x14ac:dyDescent="0.25">
      <c r="A11" s="17"/>
      <c r="B11" s="18"/>
      <c r="D11" s="19"/>
      <c r="E11" s="20"/>
    </row>
    <row r="12" spans="1:5" x14ac:dyDescent="0.25">
      <c r="A12" s="17"/>
      <c r="B12" s="18"/>
      <c r="D12" s="19"/>
      <c r="E12" s="20"/>
    </row>
    <row r="13" spans="1:5" x14ac:dyDescent="0.25">
      <c r="A13" s="17"/>
      <c r="B13" s="18"/>
      <c r="D13" s="19"/>
      <c r="E13" s="20"/>
    </row>
    <row r="14" spans="1:5" x14ac:dyDescent="0.25">
      <c r="A14" s="17"/>
      <c r="B14" s="18"/>
      <c r="D14" s="19"/>
      <c r="E14" s="20"/>
    </row>
    <row r="15" spans="1:5" ht="15.75" x14ac:dyDescent="0.25">
      <c r="A15" s="17"/>
      <c r="B15" s="18"/>
      <c r="D15" s="21" t="s">
        <v>6</v>
      </c>
      <c r="E15" s="26">
        <f>SUM(E4:E14)</f>
        <v>0</v>
      </c>
    </row>
    <row r="16" spans="1:5" x14ac:dyDescent="0.25">
      <c r="A16" s="17"/>
      <c r="B16" s="18"/>
    </row>
    <row r="17" spans="1:4" x14ac:dyDescent="0.25">
      <c r="A17" s="17"/>
      <c r="B17" s="18"/>
      <c r="D17" s="22" t="s">
        <v>7</v>
      </c>
    </row>
    <row r="18" spans="1:4" x14ac:dyDescent="0.25">
      <c r="A18" s="17"/>
      <c r="B18" s="18"/>
    </row>
    <row r="19" spans="1:4" x14ac:dyDescent="0.25">
      <c r="A19" s="17"/>
      <c r="B19" s="18"/>
    </row>
    <row r="20" spans="1:4" x14ac:dyDescent="0.25">
      <c r="A20" s="17"/>
      <c r="B20" s="18"/>
    </row>
    <row r="21" spans="1:4" x14ac:dyDescent="0.25">
      <c r="A21" s="17"/>
      <c r="B21" s="18"/>
    </row>
    <row r="22" spans="1:4" x14ac:dyDescent="0.25">
      <c r="A22" s="17"/>
      <c r="B22" s="18"/>
    </row>
    <row r="23" spans="1:4" x14ac:dyDescent="0.25">
      <c r="A23" s="17"/>
      <c r="B23" s="18"/>
    </row>
    <row r="24" spans="1:4" x14ac:dyDescent="0.25">
      <c r="A24" s="17"/>
      <c r="B24" s="18"/>
    </row>
    <row r="25" spans="1:4" x14ac:dyDescent="0.25">
      <c r="A25" s="17"/>
      <c r="B25" s="18"/>
    </row>
    <row r="26" spans="1:4" x14ac:dyDescent="0.25">
      <c r="A26" s="17"/>
      <c r="B26" s="18"/>
    </row>
    <row r="27" spans="1:4" x14ac:dyDescent="0.25">
      <c r="A27" s="17"/>
      <c r="B27" s="18"/>
    </row>
    <row r="28" spans="1:4" x14ac:dyDescent="0.25">
      <c r="A28" s="17"/>
      <c r="B28" s="18"/>
    </row>
    <row r="29" spans="1:4" ht="15.75" x14ac:dyDescent="0.25">
      <c r="A29" s="23"/>
      <c r="B29" s="24">
        <f>SUM(B4:B28)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workbookViewId="0">
      <selection activeCell="P8" sqref="P8"/>
    </sheetView>
  </sheetViews>
  <sheetFormatPr defaultRowHeight="15" x14ac:dyDescent="0.25"/>
  <cols>
    <col min="1" max="1" width="9.140625" style="29"/>
    <col min="2" max="2" width="17" style="29" customWidth="1"/>
    <col min="3" max="3" width="35.42578125" style="29" bestFit="1" customWidth="1"/>
    <col min="4" max="4" width="28.5703125" style="29" customWidth="1"/>
    <col min="5" max="5" width="11.140625" style="29" customWidth="1"/>
    <col min="6" max="6" width="9.140625" style="29"/>
    <col min="7" max="7" width="12.28515625" style="29" customWidth="1"/>
    <col min="8" max="8" width="11" style="29" customWidth="1"/>
    <col min="9" max="9" width="13.5703125" style="29" customWidth="1"/>
    <col min="10" max="10" width="15.42578125" style="29" customWidth="1"/>
    <col min="11" max="11" width="3.5703125" style="29" bestFit="1" customWidth="1"/>
    <col min="12" max="12" width="14.28515625" style="29" customWidth="1"/>
    <col min="13" max="13" width="16.42578125" style="29" customWidth="1"/>
    <col min="14" max="14" width="3.5703125" style="29" bestFit="1" customWidth="1"/>
    <col min="15" max="16384" width="9.140625" style="29"/>
  </cols>
  <sheetData>
    <row r="1" spans="1:14" ht="45" x14ac:dyDescent="0.25">
      <c r="A1" s="46" t="s">
        <v>8</v>
      </c>
      <c r="B1" s="47" t="s">
        <v>9</v>
      </c>
      <c r="C1" s="48" t="s">
        <v>10</v>
      </c>
      <c r="D1" s="48" t="s">
        <v>11</v>
      </c>
      <c r="E1" s="49" t="s">
        <v>12</v>
      </c>
      <c r="F1" s="47" t="s">
        <v>13</v>
      </c>
      <c r="G1" s="47" t="s">
        <v>14</v>
      </c>
      <c r="H1" s="47" t="s">
        <v>15</v>
      </c>
      <c r="I1" s="80" t="s">
        <v>16</v>
      </c>
      <c r="J1" s="81" t="s">
        <v>17</v>
      </c>
      <c r="K1" s="75"/>
      <c r="L1" s="82" t="s">
        <v>18</v>
      </c>
      <c r="M1" s="83" t="s">
        <v>19</v>
      </c>
      <c r="N1" s="28"/>
    </row>
    <row r="2" spans="1:14" ht="60" x14ac:dyDescent="0.25">
      <c r="A2" s="50" t="s">
        <v>20</v>
      </c>
      <c r="B2" s="51" t="s">
        <v>21</v>
      </c>
      <c r="C2" s="51" t="s">
        <v>22</v>
      </c>
      <c r="D2" s="51"/>
      <c r="E2" s="52">
        <v>50</v>
      </c>
      <c r="F2" s="53">
        <v>1</v>
      </c>
      <c r="G2" s="51">
        <v>4</v>
      </c>
      <c r="H2" s="51">
        <f>G2*F2</f>
        <v>4</v>
      </c>
      <c r="I2" s="84">
        <f>H2*E2</f>
        <v>200</v>
      </c>
      <c r="J2" s="85">
        <f>I2</f>
        <v>200</v>
      </c>
      <c r="K2" s="97" t="s">
        <v>23</v>
      </c>
      <c r="L2" s="86">
        <f>H2*67.6</f>
        <v>270.39999999999998</v>
      </c>
      <c r="M2" s="87">
        <f>L2</f>
        <v>270.39999999999998</v>
      </c>
      <c r="N2" s="98" t="s">
        <v>23</v>
      </c>
    </row>
    <row r="3" spans="1:14" ht="90" x14ac:dyDescent="0.25">
      <c r="A3" s="50" t="s">
        <v>20</v>
      </c>
      <c r="B3" s="51" t="s">
        <v>24</v>
      </c>
      <c r="C3" s="51" t="s">
        <v>25</v>
      </c>
      <c r="D3" s="51"/>
      <c r="E3" s="54">
        <v>150</v>
      </c>
      <c r="F3" s="53">
        <v>1</v>
      </c>
      <c r="G3" s="51">
        <v>2</v>
      </c>
      <c r="H3" s="51">
        <f t="shared" ref="H3:H25" si="0">G3*F3</f>
        <v>2</v>
      </c>
      <c r="I3" s="84">
        <f t="shared" ref="I3:I25" si="1">H3*E3</f>
        <v>300</v>
      </c>
      <c r="J3" s="85">
        <f>J2+I3</f>
        <v>500</v>
      </c>
      <c r="K3" s="97"/>
      <c r="L3" s="86">
        <f t="shared" ref="L3:L44" si="2">H3*67.6</f>
        <v>135.19999999999999</v>
      </c>
      <c r="M3" s="87">
        <f>M2+L3</f>
        <v>405.59999999999997</v>
      </c>
      <c r="N3" s="98"/>
    </row>
    <row r="4" spans="1:14" ht="45" x14ac:dyDescent="0.25">
      <c r="A4" s="55" t="s">
        <v>20</v>
      </c>
      <c r="B4" s="56" t="s">
        <v>26</v>
      </c>
      <c r="C4" s="56" t="s">
        <v>27</v>
      </c>
      <c r="D4" s="56"/>
      <c r="E4" s="57">
        <v>350</v>
      </c>
      <c r="F4" s="58">
        <v>2</v>
      </c>
      <c r="G4" s="56">
        <v>2</v>
      </c>
      <c r="H4" s="56">
        <f t="shared" si="0"/>
        <v>4</v>
      </c>
      <c r="I4" s="88">
        <f t="shared" si="1"/>
        <v>1400</v>
      </c>
      <c r="J4" s="89">
        <f>J3+I4</f>
        <v>1900</v>
      </c>
      <c r="K4" s="97"/>
      <c r="L4" s="90">
        <f t="shared" si="2"/>
        <v>270.39999999999998</v>
      </c>
      <c r="M4" s="91">
        <f>M3+L4</f>
        <v>676</v>
      </c>
      <c r="N4" s="98"/>
    </row>
    <row r="5" spans="1:14" x14ac:dyDescent="0.25">
      <c r="A5" s="59"/>
      <c r="B5" s="60"/>
      <c r="C5" s="61"/>
      <c r="D5" s="61"/>
      <c r="E5" s="62"/>
      <c r="F5" s="61"/>
      <c r="G5" s="60"/>
      <c r="H5" s="60"/>
      <c r="I5" s="92"/>
      <c r="J5" s="93"/>
      <c r="K5" s="75"/>
      <c r="L5" s="94"/>
      <c r="M5" s="75"/>
      <c r="N5" s="28"/>
    </row>
    <row r="6" spans="1:14" x14ac:dyDescent="0.25">
      <c r="A6" s="63"/>
      <c r="B6" s="63"/>
      <c r="C6" s="63"/>
      <c r="D6" s="63"/>
      <c r="E6" s="65"/>
      <c r="F6" s="66">
        <v>0.5</v>
      </c>
      <c r="G6" s="63"/>
      <c r="H6" s="69">
        <f t="shared" si="0"/>
        <v>0</v>
      </c>
      <c r="I6" s="73">
        <f t="shared" si="1"/>
        <v>0</v>
      </c>
      <c r="J6" s="74">
        <f>I6</f>
        <v>0</v>
      </c>
      <c r="K6" s="75"/>
      <c r="L6" s="76">
        <f t="shared" si="2"/>
        <v>0</v>
      </c>
      <c r="M6" s="76">
        <f>L6</f>
        <v>0</v>
      </c>
      <c r="N6" s="28"/>
    </row>
    <row r="7" spans="1:14" x14ac:dyDescent="0.25">
      <c r="A7" s="68"/>
      <c r="B7" s="69"/>
      <c r="C7" s="70"/>
      <c r="D7" s="69"/>
      <c r="E7" s="67"/>
      <c r="F7" s="66">
        <v>0.5</v>
      </c>
      <c r="G7" s="69"/>
      <c r="H7" s="69">
        <f t="shared" si="0"/>
        <v>0</v>
      </c>
      <c r="I7" s="77">
        <f t="shared" si="1"/>
        <v>0</v>
      </c>
      <c r="J7" s="76">
        <f>J6+I7</f>
        <v>0</v>
      </c>
      <c r="K7" s="75"/>
      <c r="L7" s="76">
        <f t="shared" si="2"/>
        <v>0</v>
      </c>
      <c r="M7" s="76">
        <f>M6+L7</f>
        <v>0</v>
      </c>
      <c r="N7" s="28"/>
    </row>
    <row r="8" spans="1:14" x14ac:dyDescent="0.25">
      <c r="A8" s="68"/>
      <c r="B8" s="69"/>
      <c r="C8" s="70"/>
      <c r="D8" s="69"/>
      <c r="E8" s="67"/>
      <c r="F8" s="66">
        <v>0.5</v>
      </c>
      <c r="G8" s="69"/>
      <c r="H8" s="69">
        <f t="shared" si="0"/>
        <v>0</v>
      </c>
      <c r="I8" s="77">
        <f t="shared" si="1"/>
        <v>0</v>
      </c>
      <c r="J8" s="76">
        <f t="shared" ref="J8:J44" si="3">J7+I8</f>
        <v>0</v>
      </c>
      <c r="K8" s="75"/>
      <c r="L8" s="76">
        <f t="shared" si="2"/>
        <v>0</v>
      </c>
      <c r="M8" s="76">
        <f t="shared" ref="M8:M44" si="4">M7+L8</f>
        <v>0</v>
      </c>
      <c r="N8" s="28"/>
    </row>
    <row r="9" spans="1:14" x14ac:dyDescent="0.25">
      <c r="A9" s="68"/>
      <c r="B9" s="69"/>
      <c r="C9" s="70"/>
      <c r="D9" s="69"/>
      <c r="E9" s="67"/>
      <c r="F9" s="66">
        <v>0.5</v>
      </c>
      <c r="G9" s="69"/>
      <c r="H9" s="69">
        <f t="shared" si="0"/>
        <v>0</v>
      </c>
      <c r="I9" s="77">
        <f t="shared" si="1"/>
        <v>0</v>
      </c>
      <c r="J9" s="76">
        <f t="shared" si="3"/>
        <v>0</v>
      </c>
      <c r="K9" s="75"/>
      <c r="L9" s="76">
        <f t="shared" si="2"/>
        <v>0</v>
      </c>
      <c r="M9" s="76">
        <f t="shared" si="4"/>
        <v>0</v>
      </c>
      <c r="N9" s="28"/>
    </row>
    <row r="10" spans="1:14" x14ac:dyDescent="0.25">
      <c r="A10" s="68"/>
      <c r="B10" s="69"/>
      <c r="C10" s="70"/>
      <c r="D10" s="69"/>
      <c r="E10" s="67"/>
      <c r="F10" s="66">
        <v>0.5</v>
      </c>
      <c r="G10" s="69"/>
      <c r="H10" s="69">
        <f t="shared" si="0"/>
        <v>0</v>
      </c>
      <c r="I10" s="77">
        <f t="shared" si="1"/>
        <v>0</v>
      </c>
      <c r="J10" s="76">
        <f t="shared" si="3"/>
        <v>0</v>
      </c>
      <c r="K10" s="75"/>
      <c r="L10" s="76">
        <f t="shared" si="2"/>
        <v>0</v>
      </c>
      <c r="M10" s="76">
        <f t="shared" si="4"/>
        <v>0</v>
      </c>
      <c r="N10" s="28"/>
    </row>
    <row r="11" spans="1:14" x14ac:dyDescent="0.25">
      <c r="A11" s="68"/>
      <c r="B11" s="69"/>
      <c r="C11" s="70"/>
      <c r="D11" s="69"/>
      <c r="E11" s="67"/>
      <c r="F11" s="66">
        <v>0.5</v>
      </c>
      <c r="G11" s="69"/>
      <c r="H11" s="69">
        <f t="shared" si="0"/>
        <v>0</v>
      </c>
      <c r="I11" s="77">
        <f t="shared" si="1"/>
        <v>0</v>
      </c>
      <c r="J11" s="76">
        <f t="shared" si="3"/>
        <v>0</v>
      </c>
      <c r="K11" s="75"/>
      <c r="L11" s="76">
        <f t="shared" si="2"/>
        <v>0</v>
      </c>
      <c r="M11" s="76">
        <f t="shared" si="4"/>
        <v>0</v>
      </c>
      <c r="N11" s="28"/>
    </row>
    <row r="12" spans="1:14" x14ac:dyDescent="0.25">
      <c r="A12" s="71"/>
      <c r="B12" s="69"/>
      <c r="C12" s="70"/>
      <c r="D12" s="69"/>
      <c r="E12" s="67"/>
      <c r="F12" s="66">
        <v>0.5</v>
      </c>
      <c r="G12" s="69"/>
      <c r="H12" s="69">
        <f t="shared" si="0"/>
        <v>0</v>
      </c>
      <c r="I12" s="77">
        <f t="shared" si="1"/>
        <v>0</v>
      </c>
      <c r="J12" s="76">
        <f t="shared" si="3"/>
        <v>0</v>
      </c>
      <c r="K12" s="75"/>
      <c r="L12" s="76">
        <f t="shared" si="2"/>
        <v>0</v>
      </c>
      <c r="M12" s="76">
        <f t="shared" si="4"/>
        <v>0</v>
      </c>
      <c r="N12" s="28"/>
    </row>
    <row r="13" spans="1:14" x14ac:dyDescent="0.25">
      <c r="A13" s="71"/>
      <c r="B13" s="69"/>
      <c r="C13" s="70"/>
      <c r="D13" s="69"/>
      <c r="E13" s="67"/>
      <c r="F13" s="66">
        <v>0.5</v>
      </c>
      <c r="G13" s="69"/>
      <c r="H13" s="69">
        <f t="shared" si="0"/>
        <v>0</v>
      </c>
      <c r="I13" s="77">
        <f t="shared" si="1"/>
        <v>0</v>
      </c>
      <c r="J13" s="76">
        <f t="shared" si="3"/>
        <v>0</v>
      </c>
      <c r="K13" s="75"/>
      <c r="L13" s="76">
        <f t="shared" si="2"/>
        <v>0</v>
      </c>
      <c r="M13" s="76">
        <f t="shared" si="4"/>
        <v>0</v>
      </c>
      <c r="N13" s="28"/>
    </row>
    <row r="14" spans="1:14" x14ac:dyDescent="0.25">
      <c r="A14" s="72"/>
      <c r="B14" s="63"/>
      <c r="C14" s="64"/>
      <c r="D14" s="63"/>
      <c r="E14" s="65"/>
      <c r="F14" s="66">
        <v>0.5</v>
      </c>
      <c r="G14" s="63"/>
      <c r="H14" s="63">
        <f t="shared" si="0"/>
        <v>0</v>
      </c>
      <c r="I14" s="73">
        <f t="shared" si="1"/>
        <v>0</v>
      </c>
      <c r="J14" s="76">
        <f>J13+I14</f>
        <v>0</v>
      </c>
      <c r="K14" s="75"/>
      <c r="L14" s="76">
        <f t="shared" si="2"/>
        <v>0</v>
      </c>
      <c r="M14" s="76">
        <f t="shared" si="4"/>
        <v>0</v>
      </c>
    </row>
    <row r="15" spans="1:14" x14ac:dyDescent="0.25">
      <c r="A15" s="71"/>
      <c r="B15" s="69"/>
      <c r="C15" s="70"/>
      <c r="D15" s="69"/>
      <c r="E15" s="67"/>
      <c r="F15" s="66">
        <v>0.5</v>
      </c>
      <c r="G15" s="69"/>
      <c r="H15" s="69">
        <f t="shared" si="0"/>
        <v>0</v>
      </c>
      <c r="I15" s="77">
        <f t="shared" si="1"/>
        <v>0</v>
      </c>
      <c r="J15" s="76">
        <f t="shared" si="3"/>
        <v>0</v>
      </c>
      <c r="K15" s="75"/>
      <c r="L15" s="76">
        <f t="shared" si="2"/>
        <v>0</v>
      </c>
      <c r="M15" s="76">
        <f t="shared" si="4"/>
        <v>0</v>
      </c>
    </row>
    <row r="16" spans="1:14" x14ac:dyDescent="0.25">
      <c r="A16" s="71"/>
      <c r="B16" s="69"/>
      <c r="C16" s="70"/>
      <c r="D16" s="69"/>
      <c r="E16" s="67"/>
      <c r="F16" s="66">
        <v>0.5</v>
      </c>
      <c r="G16" s="69"/>
      <c r="H16" s="69">
        <f t="shared" si="0"/>
        <v>0</v>
      </c>
      <c r="I16" s="77">
        <f t="shared" si="1"/>
        <v>0</v>
      </c>
      <c r="J16" s="76">
        <f t="shared" si="3"/>
        <v>0</v>
      </c>
      <c r="K16" s="75"/>
      <c r="L16" s="76">
        <f t="shared" si="2"/>
        <v>0</v>
      </c>
      <c r="M16" s="76">
        <f t="shared" si="4"/>
        <v>0</v>
      </c>
    </row>
    <row r="17" spans="1:13" x14ac:dyDescent="0.25">
      <c r="A17" s="71"/>
      <c r="B17" s="69"/>
      <c r="C17" s="70"/>
      <c r="D17" s="69"/>
      <c r="E17" s="67"/>
      <c r="F17" s="66">
        <v>0.5</v>
      </c>
      <c r="G17" s="69"/>
      <c r="H17" s="69">
        <f t="shared" si="0"/>
        <v>0</v>
      </c>
      <c r="I17" s="77">
        <f t="shared" si="1"/>
        <v>0</v>
      </c>
      <c r="J17" s="76">
        <f t="shared" si="3"/>
        <v>0</v>
      </c>
      <c r="K17" s="75"/>
      <c r="L17" s="76">
        <f t="shared" si="2"/>
        <v>0</v>
      </c>
      <c r="M17" s="76">
        <f t="shared" si="4"/>
        <v>0</v>
      </c>
    </row>
    <row r="18" spans="1:13" x14ac:dyDescent="0.25">
      <c r="A18" s="71"/>
      <c r="B18" s="69"/>
      <c r="C18" s="70"/>
      <c r="D18" s="69"/>
      <c r="E18" s="67"/>
      <c r="F18" s="66">
        <v>0.5</v>
      </c>
      <c r="G18" s="69"/>
      <c r="H18" s="69">
        <f t="shared" si="0"/>
        <v>0</v>
      </c>
      <c r="I18" s="77">
        <f t="shared" si="1"/>
        <v>0</v>
      </c>
      <c r="J18" s="76">
        <f t="shared" si="3"/>
        <v>0</v>
      </c>
      <c r="K18" s="75"/>
      <c r="L18" s="76">
        <f t="shared" si="2"/>
        <v>0</v>
      </c>
      <c r="M18" s="76">
        <f t="shared" si="4"/>
        <v>0</v>
      </c>
    </row>
    <row r="19" spans="1:13" x14ac:dyDescent="0.25">
      <c r="A19" s="71"/>
      <c r="B19" s="69"/>
      <c r="C19" s="70"/>
      <c r="D19" s="69"/>
      <c r="E19" s="67"/>
      <c r="F19" s="66">
        <v>0.5</v>
      </c>
      <c r="G19" s="69"/>
      <c r="H19" s="69">
        <f t="shared" si="0"/>
        <v>0</v>
      </c>
      <c r="I19" s="77">
        <f t="shared" si="1"/>
        <v>0</v>
      </c>
      <c r="J19" s="76">
        <f t="shared" si="3"/>
        <v>0</v>
      </c>
      <c r="K19" s="75"/>
      <c r="L19" s="76">
        <f t="shared" si="2"/>
        <v>0</v>
      </c>
      <c r="M19" s="76">
        <f t="shared" si="4"/>
        <v>0</v>
      </c>
    </row>
    <row r="20" spans="1:13" x14ac:dyDescent="0.25">
      <c r="A20" s="72"/>
      <c r="B20" s="63"/>
      <c r="C20" s="64"/>
      <c r="D20" s="63"/>
      <c r="E20" s="65"/>
      <c r="F20" s="66">
        <v>0.5</v>
      </c>
      <c r="G20" s="63"/>
      <c r="H20" s="63">
        <f t="shared" si="0"/>
        <v>0</v>
      </c>
      <c r="I20" s="73">
        <f t="shared" si="1"/>
        <v>0</v>
      </c>
      <c r="J20" s="76">
        <f t="shared" si="3"/>
        <v>0</v>
      </c>
      <c r="K20" s="75"/>
      <c r="L20" s="76">
        <f t="shared" si="2"/>
        <v>0</v>
      </c>
      <c r="M20" s="76">
        <f t="shared" si="4"/>
        <v>0</v>
      </c>
    </row>
    <row r="21" spans="1:13" x14ac:dyDescent="0.25">
      <c r="A21" s="71"/>
      <c r="B21" s="69"/>
      <c r="C21" s="70"/>
      <c r="D21" s="69"/>
      <c r="E21" s="67"/>
      <c r="F21" s="66">
        <v>0.5</v>
      </c>
      <c r="G21" s="69"/>
      <c r="H21" s="69">
        <f t="shared" si="0"/>
        <v>0</v>
      </c>
      <c r="I21" s="77">
        <f t="shared" si="1"/>
        <v>0</v>
      </c>
      <c r="J21" s="76">
        <f t="shared" si="3"/>
        <v>0</v>
      </c>
      <c r="K21" s="75"/>
      <c r="L21" s="76">
        <f t="shared" si="2"/>
        <v>0</v>
      </c>
      <c r="M21" s="76">
        <f t="shared" si="4"/>
        <v>0</v>
      </c>
    </row>
    <row r="22" spans="1:13" x14ac:dyDescent="0.25">
      <c r="A22" s="71"/>
      <c r="B22" s="69"/>
      <c r="C22" s="70"/>
      <c r="D22" s="69"/>
      <c r="E22" s="67"/>
      <c r="F22" s="66">
        <v>0.5</v>
      </c>
      <c r="G22" s="69"/>
      <c r="H22" s="69">
        <f t="shared" si="0"/>
        <v>0</v>
      </c>
      <c r="I22" s="77">
        <f t="shared" si="1"/>
        <v>0</v>
      </c>
      <c r="J22" s="76">
        <f t="shared" si="3"/>
        <v>0</v>
      </c>
      <c r="K22" s="75"/>
      <c r="L22" s="76">
        <f t="shared" si="2"/>
        <v>0</v>
      </c>
      <c r="M22" s="76">
        <f t="shared" si="4"/>
        <v>0</v>
      </c>
    </row>
    <row r="23" spans="1:13" x14ac:dyDescent="0.25">
      <c r="A23" s="71"/>
      <c r="B23" s="69"/>
      <c r="C23" s="70"/>
      <c r="D23" s="69"/>
      <c r="E23" s="67"/>
      <c r="F23" s="66">
        <v>0.5</v>
      </c>
      <c r="G23" s="69"/>
      <c r="H23" s="69">
        <f t="shared" si="0"/>
        <v>0</v>
      </c>
      <c r="I23" s="77">
        <f t="shared" si="1"/>
        <v>0</v>
      </c>
      <c r="J23" s="76">
        <f t="shared" si="3"/>
        <v>0</v>
      </c>
      <c r="K23" s="75"/>
      <c r="L23" s="76">
        <f t="shared" si="2"/>
        <v>0</v>
      </c>
      <c r="M23" s="76">
        <f t="shared" si="4"/>
        <v>0</v>
      </c>
    </row>
    <row r="24" spans="1:13" x14ac:dyDescent="0.25">
      <c r="A24" s="71"/>
      <c r="B24" s="69"/>
      <c r="C24" s="70"/>
      <c r="D24" s="69"/>
      <c r="E24" s="67"/>
      <c r="F24" s="66">
        <v>0.5</v>
      </c>
      <c r="G24" s="69"/>
      <c r="H24" s="69">
        <f t="shared" si="0"/>
        <v>0</v>
      </c>
      <c r="I24" s="77">
        <f t="shared" si="1"/>
        <v>0</v>
      </c>
      <c r="J24" s="76">
        <f t="shared" si="3"/>
        <v>0</v>
      </c>
      <c r="K24" s="75"/>
      <c r="L24" s="76">
        <f t="shared" si="2"/>
        <v>0</v>
      </c>
      <c r="M24" s="76">
        <f t="shared" si="4"/>
        <v>0</v>
      </c>
    </row>
    <row r="25" spans="1:13" x14ac:dyDescent="0.25">
      <c r="A25" s="71"/>
      <c r="B25" s="69"/>
      <c r="C25" s="70"/>
      <c r="D25" s="69"/>
      <c r="E25" s="67"/>
      <c r="F25" s="66">
        <v>0.5</v>
      </c>
      <c r="G25" s="69"/>
      <c r="H25" s="69">
        <f t="shared" si="0"/>
        <v>0</v>
      </c>
      <c r="I25" s="77">
        <f t="shared" si="1"/>
        <v>0</v>
      </c>
      <c r="J25" s="76">
        <f t="shared" si="3"/>
        <v>0</v>
      </c>
      <c r="K25" s="75"/>
      <c r="L25" s="76">
        <f t="shared" si="2"/>
        <v>0</v>
      </c>
      <c r="M25" s="76">
        <f t="shared" si="4"/>
        <v>0</v>
      </c>
    </row>
    <row r="26" spans="1:13" x14ac:dyDescent="0.25">
      <c r="A26" s="71"/>
      <c r="B26" s="69"/>
      <c r="C26" s="70"/>
      <c r="D26" s="69"/>
      <c r="E26" s="67"/>
      <c r="F26" s="66">
        <v>0.5</v>
      </c>
      <c r="G26" s="69"/>
      <c r="H26" s="69">
        <f t="shared" ref="H26:H44" si="5">G26*F26</f>
        <v>0</v>
      </c>
      <c r="I26" s="77">
        <f t="shared" ref="I26:I44" si="6">H26*E26</f>
        <v>0</v>
      </c>
      <c r="J26" s="76">
        <f t="shared" si="3"/>
        <v>0</v>
      </c>
      <c r="K26"/>
      <c r="L26" s="76">
        <f t="shared" si="2"/>
        <v>0</v>
      </c>
      <c r="M26" s="76">
        <f t="shared" si="4"/>
        <v>0</v>
      </c>
    </row>
    <row r="27" spans="1:13" x14ac:dyDescent="0.25">
      <c r="A27" s="71"/>
      <c r="B27" s="69"/>
      <c r="C27" s="70"/>
      <c r="D27" s="69"/>
      <c r="E27" s="67"/>
      <c r="F27" s="66">
        <v>0.5</v>
      </c>
      <c r="G27" s="69"/>
      <c r="H27" s="69">
        <f t="shared" si="5"/>
        <v>0</v>
      </c>
      <c r="I27" s="77">
        <f t="shared" si="6"/>
        <v>0</v>
      </c>
      <c r="J27" s="76">
        <f t="shared" si="3"/>
        <v>0</v>
      </c>
      <c r="K27"/>
      <c r="L27" s="76">
        <f t="shared" si="2"/>
        <v>0</v>
      </c>
      <c r="M27" s="76">
        <f t="shared" si="4"/>
        <v>0</v>
      </c>
    </row>
    <row r="28" spans="1:13" x14ac:dyDescent="0.25">
      <c r="A28" s="71"/>
      <c r="B28" s="69"/>
      <c r="C28" s="70"/>
      <c r="D28" s="69"/>
      <c r="E28" s="67"/>
      <c r="F28" s="66">
        <v>0.5</v>
      </c>
      <c r="G28" s="69"/>
      <c r="H28" s="69">
        <f t="shared" si="5"/>
        <v>0</v>
      </c>
      <c r="I28" s="77">
        <f t="shared" si="6"/>
        <v>0</v>
      </c>
      <c r="J28" s="76">
        <f t="shared" si="3"/>
        <v>0</v>
      </c>
      <c r="K28"/>
      <c r="L28" s="76">
        <f t="shared" si="2"/>
        <v>0</v>
      </c>
      <c r="M28" s="76">
        <f t="shared" si="4"/>
        <v>0</v>
      </c>
    </row>
    <row r="29" spans="1:13" x14ac:dyDescent="0.25">
      <c r="A29" s="71"/>
      <c r="B29" s="69"/>
      <c r="C29" s="70"/>
      <c r="D29" s="69"/>
      <c r="E29" s="67"/>
      <c r="F29" s="66">
        <v>0.5</v>
      </c>
      <c r="G29" s="69"/>
      <c r="H29" s="69">
        <f t="shared" si="5"/>
        <v>0</v>
      </c>
      <c r="I29" s="77">
        <f t="shared" si="6"/>
        <v>0</v>
      </c>
      <c r="J29" s="76">
        <f t="shared" si="3"/>
        <v>0</v>
      </c>
      <c r="K29"/>
      <c r="L29" s="76">
        <f t="shared" si="2"/>
        <v>0</v>
      </c>
      <c r="M29" s="76">
        <f t="shared" si="4"/>
        <v>0</v>
      </c>
    </row>
    <row r="30" spans="1:13" x14ac:dyDescent="0.25">
      <c r="A30" s="71"/>
      <c r="B30" s="69"/>
      <c r="C30" s="70"/>
      <c r="D30" s="69"/>
      <c r="E30" s="67"/>
      <c r="F30" s="66">
        <v>0.5</v>
      </c>
      <c r="G30" s="69"/>
      <c r="H30" s="69">
        <f t="shared" si="5"/>
        <v>0</v>
      </c>
      <c r="I30" s="77">
        <f t="shared" si="6"/>
        <v>0</v>
      </c>
      <c r="J30" s="76">
        <f t="shared" si="3"/>
        <v>0</v>
      </c>
      <c r="K30"/>
      <c r="L30" s="76">
        <f t="shared" si="2"/>
        <v>0</v>
      </c>
      <c r="M30" s="76">
        <f t="shared" si="4"/>
        <v>0</v>
      </c>
    </row>
    <row r="31" spans="1:13" x14ac:dyDescent="0.25">
      <c r="A31" s="71"/>
      <c r="B31" s="69"/>
      <c r="C31" s="70"/>
      <c r="D31" s="69"/>
      <c r="E31" s="67"/>
      <c r="F31" s="66">
        <v>0.5</v>
      </c>
      <c r="G31" s="69"/>
      <c r="H31" s="69">
        <f t="shared" si="5"/>
        <v>0</v>
      </c>
      <c r="I31" s="77">
        <f t="shared" si="6"/>
        <v>0</v>
      </c>
      <c r="J31" s="76">
        <f t="shared" si="3"/>
        <v>0</v>
      </c>
      <c r="K31"/>
      <c r="L31" s="76">
        <f t="shared" si="2"/>
        <v>0</v>
      </c>
      <c r="M31" s="76">
        <f t="shared" si="4"/>
        <v>0</v>
      </c>
    </row>
    <row r="32" spans="1:13" x14ac:dyDescent="0.25">
      <c r="A32" s="71"/>
      <c r="B32" s="69"/>
      <c r="C32" s="70"/>
      <c r="D32" s="69"/>
      <c r="E32" s="67"/>
      <c r="F32" s="66">
        <v>0.5</v>
      </c>
      <c r="G32" s="69"/>
      <c r="H32" s="69">
        <f t="shared" si="5"/>
        <v>0</v>
      </c>
      <c r="I32" s="77">
        <f t="shared" si="6"/>
        <v>0</v>
      </c>
      <c r="J32" s="76">
        <f t="shared" si="3"/>
        <v>0</v>
      </c>
      <c r="K32"/>
      <c r="L32" s="76">
        <f t="shared" si="2"/>
        <v>0</v>
      </c>
      <c r="M32" s="76">
        <f t="shared" si="4"/>
        <v>0</v>
      </c>
    </row>
    <row r="33" spans="1:13" x14ac:dyDescent="0.25">
      <c r="A33" s="71"/>
      <c r="B33" s="69"/>
      <c r="C33" s="70"/>
      <c r="D33" s="69"/>
      <c r="E33" s="67"/>
      <c r="F33" s="66">
        <v>0.5</v>
      </c>
      <c r="G33" s="69"/>
      <c r="H33" s="69">
        <f t="shared" si="5"/>
        <v>0</v>
      </c>
      <c r="I33" s="77">
        <f t="shared" si="6"/>
        <v>0</v>
      </c>
      <c r="J33" s="76">
        <f t="shared" si="3"/>
        <v>0</v>
      </c>
      <c r="K33"/>
      <c r="L33" s="76">
        <f t="shared" si="2"/>
        <v>0</v>
      </c>
      <c r="M33" s="76">
        <f t="shared" si="4"/>
        <v>0</v>
      </c>
    </row>
    <row r="34" spans="1:13" x14ac:dyDescent="0.25">
      <c r="A34" s="71"/>
      <c r="B34" s="69"/>
      <c r="C34" s="70"/>
      <c r="D34" s="69"/>
      <c r="E34" s="67"/>
      <c r="F34" s="66">
        <v>0.5</v>
      </c>
      <c r="G34" s="69"/>
      <c r="H34" s="69">
        <f t="shared" si="5"/>
        <v>0</v>
      </c>
      <c r="I34" s="77">
        <f t="shared" si="6"/>
        <v>0</v>
      </c>
      <c r="J34" s="76">
        <f t="shared" si="3"/>
        <v>0</v>
      </c>
      <c r="K34"/>
      <c r="L34" s="76">
        <f t="shared" si="2"/>
        <v>0</v>
      </c>
      <c r="M34" s="76">
        <f t="shared" si="4"/>
        <v>0</v>
      </c>
    </row>
    <row r="35" spans="1:13" x14ac:dyDescent="0.25">
      <c r="A35" s="71"/>
      <c r="B35" s="69"/>
      <c r="C35" s="70"/>
      <c r="D35" s="69"/>
      <c r="E35" s="67"/>
      <c r="F35" s="66">
        <v>0.5</v>
      </c>
      <c r="G35" s="69"/>
      <c r="H35" s="69">
        <f t="shared" si="5"/>
        <v>0</v>
      </c>
      <c r="I35" s="77">
        <f t="shared" si="6"/>
        <v>0</v>
      </c>
      <c r="J35" s="76">
        <f t="shared" si="3"/>
        <v>0</v>
      </c>
      <c r="K35"/>
      <c r="L35" s="76">
        <f t="shared" si="2"/>
        <v>0</v>
      </c>
      <c r="M35" s="76">
        <f t="shared" si="4"/>
        <v>0</v>
      </c>
    </row>
    <row r="36" spans="1:13" x14ac:dyDescent="0.25">
      <c r="A36" s="71"/>
      <c r="B36" s="69"/>
      <c r="C36" s="70"/>
      <c r="D36" s="69"/>
      <c r="E36" s="67"/>
      <c r="F36" s="66">
        <v>0.5</v>
      </c>
      <c r="G36" s="69"/>
      <c r="H36" s="69">
        <f t="shared" si="5"/>
        <v>0</v>
      </c>
      <c r="I36" s="77">
        <f t="shared" si="6"/>
        <v>0</v>
      </c>
      <c r="J36" s="76">
        <f t="shared" si="3"/>
        <v>0</v>
      </c>
      <c r="K36"/>
      <c r="L36" s="76">
        <f t="shared" si="2"/>
        <v>0</v>
      </c>
      <c r="M36" s="76">
        <f t="shared" si="4"/>
        <v>0</v>
      </c>
    </row>
    <row r="37" spans="1:13" x14ac:dyDescent="0.25">
      <c r="A37" s="71"/>
      <c r="B37" s="69"/>
      <c r="C37" s="70"/>
      <c r="D37" s="69"/>
      <c r="E37" s="67"/>
      <c r="F37" s="66">
        <v>0.5</v>
      </c>
      <c r="G37" s="69"/>
      <c r="H37" s="69">
        <f t="shared" si="5"/>
        <v>0</v>
      </c>
      <c r="I37" s="77">
        <f t="shared" si="6"/>
        <v>0</v>
      </c>
      <c r="J37" s="76">
        <f t="shared" si="3"/>
        <v>0</v>
      </c>
      <c r="K37"/>
      <c r="L37" s="76">
        <f t="shared" si="2"/>
        <v>0</v>
      </c>
      <c r="M37" s="76">
        <f t="shared" si="4"/>
        <v>0</v>
      </c>
    </row>
    <row r="38" spans="1:13" x14ac:dyDescent="0.25">
      <c r="A38" s="71"/>
      <c r="B38" s="69"/>
      <c r="C38" s="70"/>
      <c r="D38" s="69"/>
      <c r="E38" s="67"/>
      <c r="F38" s="66">
        <v>0.5</v>
      </c>
      <c r="G38" s="69"/>
      <c r="H38" s="69">
        <f t="shared" si="5"/>
        <v>0</v>
      </c>
      <c r="I38" s="77">
        <f t="shared" si="6"/>
        <v>0</v>
      </c>
      <c r="J38" s="76">
        <f t="shared" si="3"/>
        <v>0</v>
      </c>
      <c r="K38"/>
      <c r="L38" s="76">
        <f t="shared" si="2"/>
        <v>0</v>
      </c>
      <c r="M38" s="76">
        <f t="shared" si="4"/>
        <v>0</v>
      </c>
    </row>
    <row r="39" spans="1:13" x14ac:dyDescent="0.25">
      <c r="A39" s="71"/>
      <c r="B39" s="69"/>
      <c r="C39" s="70"/>
      <c r="D39" s="69"/>
      <c r="E39" s="67"/>
      <c r="F39" s="66">
        <v>0.5</v>
      </c>
      <c r="G39" s="69"/>
      <c r="H39" s="69">
        <f t="shared" si="5"/>
        <v>0</v>
      </c>
      <c r="I39" s="77">
        <f t="shared" si="6"/>
        <v>0</v>
      </c>
      <c r="J39" s="76">
        <f t="shared" si="3"/>
        <v>0</v>
      </c>
      <c r="K39"/>
      <c r="L39" s="76">
        <f t="shared" si="2"/>
        <v>0</v>
      </c>
      <c r="M39" s="76">
        <f t="shared" si="4"/>
        <v>0</v>
      </c>
    </row>
    <row r="40" spans="1:13" x14ac:dyDescent="0.25">
      <c r="A40" s="71"/>
      <c r="B40" s="69"/>
      <c r="C40" s="70"/>
      <c r="D40" s="69"/>
      <c r="E40" s="67"/>
      <c r="F40" s="66">
        <v>0.5</v>
      </c>
      <c r="G40" s="69"/>
      <c r="H40" s="69">
        <f t="shared" si="5"/>
        <v>0</v>
      </c>
      <c r="I40" s="77">
        <f t="shared" si="6"/>
        <v>0</v>
      </c>
      <c r="J40" s="76">
        <f t="shared" si="3"/>
        <v>0</v>
      </c>
      <c r="K40"/>
      <c r="L40" s="76">
        <f t="shared" si="2"/>
        <v>0</v>
      </c>
      <c r="M40" s="76">
        <f t="shared" si="4"/>
        <v>0</v>
      </c>
    </row>
    <row r="41" spans="1:13" x14ac:dyDescent="0.25">
      <c r="A41" s="71"/>
      <c r="B41" s="69"/>
      <c r="C41" s="70"/>
      <c r="D41" s="69"/>
      <c r="E41" s="67"/>
      <c r="F41" s="66">
        <v>0.5</v>
      </c>
      <c r="G41" s="69"/>
      <c r="H41" s="69">
        <f t="shared" si="5"/>
        <v>0</v>
      </c>
      <c r="I41" s="77">
        <f t="shared" si="6"/>
        <v>0</v>
      </c>
      <c r="J41" s="76">
        <f t="shared" si="3"/>
        <v>0</v>
      </c>
      <c r="K41"/>
      <c r="L41" s="76">
        <f t="shared" si="2"/>
        <v>0</v>
      </c>
      <c r="M41" s="76">
        <f t="shared" si="4"/>
        <v>0</v>
      </c>
    </row>
    <row r="42" spans="1:13" x14ac:dyDescent="0.25">
      <c r="A42" s="71"/>
      <c r="B42" s="69"/>
      <c r="C42" s="70"/>
      <c r="D42" s="69"/>
      <c r="E42" s="67"/>
      <c r="F42" s="66">
        <v>0.5</v>
      </c>
      <c r="G42" s="69"/>
      <c r="H42" s="69">
        <f t="shared" si="5"/>
        <v>0</v>
      </c>
      <c r="I42" s="77">
        <f t="shared" si="6"/>
        <v>0</v>
      </c>
      <c r="J42" s="76">
        <f t="shared" si="3"/>
        <v>0</v>
      </c>
      <c r="K42"/>
      <c r="L42" s="76">
        <f t="shared" si="2"/>
        <v>0</v>
      </c>
      <c r="M42" s="76">
        <f t="shared" si="4"/>
        <v>0</v>
      </c>
    </row>
    <row r="43" spans="1:13" x14ac:dyDescent="0.25">
      <c r="A43" s="71"/>
      <c r="B43" s="69"/>
      <c r="C43" s="70"/>
      <c r="D43" s="69"/>
      <c r="E43" s="67"/>
      <c r="F43" s="66">
        <v>0.5</v>
      </c>
      <c r="G43" s="69"/>
      <c r="H43" s="69">
        <f t="shared" si="5"/>
        <v>0</v>
      </c>
      <c r="I43" s="77">
        <f t="shared" si="6"/>
        <v>0</v>
      </c>
      <c r="J43" s="76">
        <f t="shared" si="3"/>
        <v>0</v>
      </c>
      <c r="K43"/>
      <c r="L43" s="76">
        <f t="shared" si="2"/>
        <v>0</v>
      </c>
      <c r="M43" s="76">
        <f t="shared" si="4"/>
        <v>0</v>
      </c>
    </row>
    <row r="44" spans="1:13" x14ac:dyDescent="0.25">
      <c r="A44" s="71"/>
      <c r="B44" s="69"/>
      <c r="C44" s="70"/>
      <c r="D44" s="69"/>
      <c r="E44" s="67"/>
      <c r="F44" s="66">
        <v>0.5</v>
      </c>
      <c r="G44" s="69"/>
      <c r="H44" s="69">
        <f t="shared" si="5"/>
        <v>0</v>
      </c>
      <c r="I44" s="77">
        <f t="shared" si="6"/>
        <v>0</v>
      </c>
      <c r="J44" s="76">
        <f t="shared" si="3"/>
        <v>0</v>
      </c>
      <c r="K44"/>
      <c r="L44" s="76">
        <f t="shared" si="2"/>
        <v>0</v>
      </c>
      <c r="M44" s="76">
        <f t="shared" si="4"/>
        <v>0</v>
      </c>
    </row>
    <row r="45" spans="1:13" x14ac:dyDescent="0.25">
      <c r="I45" s="78" t="s">
        <v>28</v>
      </c>
      <c r="J45" s="79">
        <f>J44</f>
        <v>0</v>
      </c>
      <c r="K45"/>
      <c r="L45"/>
      <c r="M45"/>
    </row>
    <row r="46" spans="1:13" x14ac:dyDescent="0.25">
      <c r="I46"/>
      <c r="J46"/>
      <c r="K46"/>
      <c r="L46"/>
      <c r="M46"/>
    </row>
    <row r="47" spans="1:13" x14ac:dyDescent="0.25">
      <c r="I47"/>
      <c r="J47"/>
      <c r="K47"/>
      <c r="L47"/>
      <c r="M47"/>
    </row>
  </sheetData>
  <sheetProtection password="C187" sheet="1" objects="1" scenarios="1"/>
  <mergeCells count="2">
    <mergeCell ref="K2:K4"/>
    <mergeCell ref="N2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B31" sqref="B31"/>
    </sheetView>
  </sheetViews>
  <sheetFormatPr defaultRowHeight="15" x14ac:dyDescent="0.25"/>
  <cols>
    <col min="1" max="1" width="65.28515625" style="29" customWidth="1"/>
    <col min="2" max="2" width="20.140625" style="28" customWidth="1"/>
    <col min="3" max="3" width="15.5703125" style="29" customWidth="1"/>
    <col min="4" max="4" width="14.5703125" style="30" customWidth="1"/>
    <col min="5" max="16384" width="9.140625" style="29"/>
  </cols>
  <sheetData>
    <row r="1" spans="1:4" ht="18.75" x14ac:dyDescent="0.3">
      <c r="A1" s="27" t="s">
        <v>29</v>
      </c>
    </row>
    <row r="3" spans="1:4" x14ac:dyDescent="0.25">
      <c r="A3" s="31" t="s">
        <v>30</v>
      </c>
      <c r="B3" s="32" t="s">
        <v>4</v>
      </c>
      <c r="C3" s="33" t="s">
        <v>31</v>
      </c>
      <c r="D3" s="34" t="s">
        <v>32</v>
      </c>
    </row>
    <row r="4" spans="1:4" x14ac:dyDescent="0.25">
      <c r="A4" s="35"/>
      <c r="B4" s="36"/>
      <c r="C4" s="36"/>
      <c r="D4" s="37"/>
    </row>
    <row r="5" spans="1:4" x14ac:dyDescent="0.25">
      <c r="A5" s="35"/>
      <c r="B5" s="36"/>
      <c r="C5" s="36"/>
      <c r="D5" s="37"/>
    </row>
    <row r="6" spans="1:4" x14ac:dyDescent="0.25">
      <c r="A6" s="35"/>
      <c r="B6" s="36"/>
      <c r="C6" s="36"/>
      <c r="D6" s="37"/>
    </row>
    <row r="7" spans="1:4" x14ac:dyDescent="0.25">
      <c r="A7" s="35"/>
      <c r="B7" s="36"/>
      <c r="C7" s="36"/>
      <c r="D7" s="37"/>
    </row>
    <row r="8" spans="1:4" x14ac:dyDescent="0.25">
      <c r="A8" s="35"/>
      <c r="B8" s="36"/>
      <c r="C8" s="36"/>
      <c r="D8" s="37"/>
    </row>
    <row r="9" spans="1:4" x14ac:dyDescent="0.25">
      <c r="A9" s="35"/>
      <c r="B9" s="36"/>
      <c r="C9" s="36"/>
      <c r="D9" s="37"/>
    </row>
    <row r="10" spans="1:4" x14ac:dyDescent="0.25">
      <c r="A10" s="35"/>
      <c r="B10" s="36"/>
      <c r="C10" s="36"/>
      <c r="D10" s="37"/>
    </row>
    <row r="11" spans="1:4" x14ac:dyDescent="0.25">
      <c r="A11" s="35"/>
      <c r="B11" s="36"/>
      <c r="C11" s="38"/>
      <c r="D11" s="39"/>
    </row>
    <row r="12" spans="1:4" x14ac:dyDescent="0.25">
      <c r="A12" s="35"/>
      <c r="B12" s="36"/>
      <c r="C12" s="38"/>
      <c r="D12" s="39"/>
    </row>
    <row r="13" spans="1:4" x14ac:dyDescent="0.25">
      <c r="A13" s="35"/>
      <c r="B13" s="36"/>
      <c r="C13" s="38"/>
      <c r="D13" s="39"/>
    </row>
    <row r="14" spans="1:4" x14ac:dyDescent="0.25">
      <c r="A14" s="35"/>
      <c r="B14" s="36"/>
      <c r="C14" s="38"/>
      <c r="D14" s="37"/>
    </row>
    <row r="15" spans="1:4" x14ac:dyDescent="0.25">
      <c r="A15" s="35"/>
      <c r="B15" s="36"/>
      <c r="C15" s="38"/>
      <c r="D15" s="37"/>
    </row>
    <row r="16" spans="1:4" x14ac:dyDescent="0.25">
      <c r="A16" s="35"/>
      <c r="B16" s="36"/>
      <c r="C16" s="38"/>
      <c r="D16" s="37"/>
    </row>
    <row r="17" spans="1:4" x14ac:dyDescent="0.25">
      <c r="A17" s="35"/>
      <c r="B17" s="36"/>
      <c r="C17" s="38"/>
      <c r="D17" s="37"/>
    </row>
    <row r="18" spans="1:4" x14ac:dyDescent="0.25">
      <c r="A18" s="35"/>
      <c r="B18" s="36"/>
      <c r="C18" s="38"/>
      <c r="D18" s="37"/>
    </row>
    <row r="19" spans="1:4" x14ac:dyDescent="0.25">
      <c r="A19" s="35"/>
      <c r="B19" s="36"/>
      <c r="C19" s="38"/>
      <c r="D19" s="37"/>
    </row>
    <row r="20" spans="1:4" x14ac:dyDescent="0.25">
      <c r="A20" s="35"/>
      <c r="B20" s="36"/>
      <c r="C20" s="38"/>
      <c r="D20" s="37"/>
    </row>
    <row r="21" spans="1:4" x14ac:dyDescent="0.25">
      <c r="A21" s="35"/>
      <c r="B21" s="36"/>
      <c r="C21" s="38"/>
      <c r="D21" s="37"/>
    </row>
    <row r="22" spans="1:4" x14ac:dyDescent="0.25">
      <c r="A22" s="35"/>
      <c r="B22" s="36"/>
      <c r="C22" s="38"/>
      <c r="D22" s="37"/>
    </row>
    <row r="23" spans="1:4" x14ac:dyDescent="0.25">
      <c r="A23" s="35"/>
      <c r="B23" s="36"/>
      <c r="C23" s="38"/>
      <c r="D23" s="37"/>
    </row>
    <row r="24" spans="1:4" x14ac:dyDescent="0.25">
      <c r="A24" s="35"/>
      <c r="B24" s="36"/>
      <c r="C24" s="38"/>
      <c r="D24" s="37"/>
    </row>
    <row r="25" spans="1:4" x14ac:dyDescent="0.25">
      <c r="A25" s="35"/>
      <c r="B25" s="36"/>
      <c r="C25" s="38"/>
      <c r="D25" s="37"/>
    </row>
    <row r="26" spans="1:4" x14ac:dyDescent="0.25">
      <c r="A26" s="35"/>
      <c r="B26" s="36"/>
      <c r="C26" s="38"/>
      <c r="D26" s="37"/>
    </row>
    <row r="27" spans="1:4" ht="15.75" x14ac:dyDescent="0.25">
      <c r="A27" s="42" t="s">
        <v>33</v>
      </c>
      <c r="B27" s="43">
        <f>SUM(B4:B26)</f>
        <v>0</v>
      </c>
      <c r="C27" s="44">
        <f>SUM(C4:C26)</f>
        <v>0</v>
      </c>
      <c r="D27" s="45">
        <f>SUM(D4:D26)</f>
        <v>0</v>
      </c>
    </row>
    <row r="28" spans="1:4" x14ac:dyDescent="0.25">
      <c r="A28" s="40"/>
      <c r="B28" s="41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6CFF-F048-4D56-90BD-0A02D28971D2}">
  <dimension ref="A1:B8"/>
  <sheetViews>
    <sheetView workbookViewId="0">
      <selection activeCell="E9" sqref="E9"/>
    </sheetView>
  </sheetViews>
  <sheetFormatPr defaultRowHeight="15" x14ac:dyDescent="0.25"/>
  <cols>
    <col min="1" max="1" width="78.85546875" customWidth="1"/>
    <col min="4" max="4" width="8.28515625" bestFit="1" customWidth="1"/>
  </cols>
  <sheetData>
    <row r="1" spans="1:2" ht="21" x14ac:dyDescent="0.35">
      <c r="A1" s="11" t="s">
        <v>34</v>
      </c>
    </row>
    <row r="2" spans="1:2" ht="15.75" x14ac:dyDescent="0.25">
      <c r="A2" s="1"/>
      <c r="B2" s="10" t="s">
        <v>35</v>
      </c>
    </row>
    <row r="3" spans="1:2" ht="15.75" x14ac:dyDescent="0.25">
      <c r="A3" s="1" t="s">
        <v>36</v>
      </c>
      <c r="B3" s="9">
        <f>'Items Req. &amp; In Kind Support'!B29</f>
        <v>0</v>
      </c>
    </row>
    <row r="4" spans="1:2" ht="15.75" x14ac:dyDescent="0.25">
      <c r="A4" s="1" t="s">
        <v>37</v>
      </c>
      <c r="B4" s="9">
        <f>'Items Req. &amp; In Kind Support'!E15</f>
        <v>0</v>
      </c>
    </row>
    <row r="5" spans="1:2" ht="15.75" x14ac:dyDescent="0.25">
      <c r="A5" s="96" t="s">
        <v>38</v>
      </c>
      <c r="B5" s="5">
        <f>B3+B4</f>
        <v>0</v>
      </c>
    </row>
    <row r="6" spans="1:2" ht="15.75" x14ac:dyDescent="0.25">
      <c r="A6" s="1" t="s">
        <v>39</v>
      </c>
      <c r="B6" s="9">
        <f>SUM('Funding &amp; Cash Donations'!C27:D27)</f>
        <v>0</v>
      </c>
    </row>
    <row r="7" spans="1:2" ht="15.75" x14ac:dyDescent="0.25">
      <c r="A7" s="1" t="s">
        <v>40</v>
      </c>
      <c r="B7" s="2">
        <f>B5-B4-B6</f>
        <v>0</v>
      </c>
    </row>
    <row r="8" spans="1:2" ht="15.75" x14ac:dyDescent="0.25">
      <c r="A8" s="1" t="s">
        <v>41</v>
      </c>
      <c r="B8" s="6" t="e">
        <f>B7/B5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A7" sqref="A7:B8"/>
    </sheetView>
  </sheetViews>
  <sheetFormatPr defaultRowHeight="15.75" x14ac:dyDescent="0.25"/>
  <cols>
    <col min="1" max="1" width="54" style="7" customWidth="1"/>
    <col min="2" max="2" width="17.5703125" style="8" customWidth="1"/>
    <col min="3" max="16384" width="9.140625" style="3"/>
  </cols>
  <sheetData>
    <row r="1" spans="1:2" ht="21" x14ac:dyDescent="0.35">
      <c r="A1" s="11" t="s">
        <v>34</v>
      </c>
    </row>
    <row r="2" spans="1:2" x14ac:dyDescent="0.25">
      <c r="A2" s="1"/>
      <c r="B2" s="10" t="s">
        <v>35</v>
      </c>
    </row>
    <row r="3" spans="1:2" x14ac:dyDescent="0.25">
      <c r="A3" s="1" t="s">
        <v>36</v>
      </c>
      <c r="B3" s="9">
        <f>'Items Req. &amp; In Kind Support'!B29</f>
        <v>0</v>
      </c>
    </row>
    <row r="4" spans="1:2" x14ac:dyDescent="0.25">
      <c r="A4" s="1" t="s">
        <v>37</v>
      </c>
      <c r="B4" s="9">
        <f>'Items Req. &amp; In Kind Support'!E15</f>
        <v>0</v>
      </c>
    </row>
    <row r="5" spans="1:2" x14ac:dyDescent="0.25">
      <c r="A5" s="4" t="s">
        <v>38</v>
      </c>
      <c r="B5" s="5">
        <f>B3+B4</f>
        <v>0</v>
      </c>
    </row>
    <row r="6" spans="1:2" x14ac:dyDescent="0.25">
      <c r="A6" s="1" t="s">
        <v>39</v>
      </c>
      <c r="B6" s="9">
        <f>'Funding &amp; Cash Donations'!B27</f>
        <v>0</v>
      </c>
    </row>
    <row r="7" spans="1:2" x14ac:dyDescent="0.25">
      <c r="A7" s="1" t="s">
        <v>40</v>
      </c>
      <c r="B7" s="2">
        <f>B5-B4-B6</f>
        <v>0</v>
      </c>
    </row>
    <row r="8" spans="1:2" x14ac:dyDescent="0.25">
      <c r="A8" s="1" t="s">
        <v>41</v>
      </c>
      <c r="B8" s="6" t="e">
        <f>B7/B5</f>
        <v>#DIV/0!</v>
      </c>
    </row>
  </sheetData>
  <sheetProtection password="C187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0452457BA1F06143B3943F47996F21E7" ma:contentTypeVersion="16" ma:contentTypeDescription="Core EDMS document content type" ma:contentTypeScope="" ma:versionID="10d4d4acd6eeecfcb01400351e173917">
  <xsd:schema xmlns:xsd="http://www.w3.org/2001/XMLSchema" xmlns:xs="http://www.w3.org/2001/XMLSchema" xmlns:p="http://schemas.microsoft.com/office/2006/metadata/properties" xmlns:ns2="451e4da3-cb85-48e5-b972-b43e398d622d" xmlns:ns3="0120ba3b-8da0-450b-b068-89814326cfea" targetNamespace="http://schemas.microsoft.com/office/2006/metadata/properties" ma:root="true" ma:fieldsID="eeeca9db6f3e2ac2abef9b6aa2b47716" ns2:_="" ns3:_="">
    <xsd:import namespace="451e4da3-cb85-48e5-b972-b43e398d622d"/>
    <xsd:import namespace="0120ba3b-8da0-450b-b068-89814326cfea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Informa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e4da3-cb85-48e5-b972-b43e398d622d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6cb3eed-0c75-4a37-a7c1-66d5e6d2a4d0}" ma:internalName="TaxCatchAll" ma:showField="CatchAllData" ma:web="451e4da3-cb85-48e5-b972-b43e398d6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6cb3eed-0c75-4a37-a7c1-66d5e6d2a4d0}" ma:internalName="TaxCatchAllLabel" ma:readOnly="true" ma:showField="CatchAllDataLabel" ma:web="451e4da3-cb85-48e5-b972-b43e398d6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ba3b-8da0-450b-b068-89814326cfea" elementFormDefault="qualified">
    <xsd:import namespace="http://schemas.microsoft.com/office/2006/documentManagement/types"/>
    <xsd:import namespace="http://schemas.microsoft.com/office/infopath/2007/PartnerControls"/>
    <xsd:element name="Information" ma:index="14" nillable="true" ma:displayName="Information" ma:format="Dropdown" ma:internalName="Information">
      <xsd:simpleType>
        <xsd:restriction base="dms:Note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1e4da3-cb85-48e5-b972-b43e398d622d">
      <Value>8</Value>
    </TaxCatchAll>
    <Information xmlns="0120ba3b-8da0-450b-b068-89814326cfea" xsi:nil="true"/>
    <FileplanmarkerTaxHTField xmlns="451e4da3-cb85-48e5-b972-b43e398d62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09bdc147-421f-45f7-8fa0-3526716b85e2</TermId>
        </TermInfo>
      </Terms>
    </FileplanmarkerTaxHTField>
    <Edmsdateclosed xmlns="451e4da3-cb85-48e5-b972-b43e398d622d" xsi:nil="true"/>
    <Edmsdisposition xmlns="451e4da3-cb85-48e5-b972-b43e398d622d">Open</Edmsdisposition>
  </documentManagement>
</p:properties>
</file>

<file path=customXml/itemProps1.xml><?xml version="1.0" encoding="utf-8"?>
<ds:datastoreItem xmlns:ds="http://schemas.openxmlformats.org/officeDocument/2006/customXml" ds:itemID="{906A0F46-CED3-49EE-8283-0AC3DD475C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207E99-DC4A-493A-913E-AC230520B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e4da3-cb85-48e5-b972-b43e398d622d"/>
    <ds:schemaRef ds:uri="0120ba3b-8da0-450b-b068-89814326c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A21031-7D2C-4FF8-AC85-78213C62B836}">
  <ds:schemaRefs>
    <ds:schemaRef ds:uri="451e4da3-cb85-48e5-b972-b43e398d622d"/>
    <ds:schemaRef ds:uri="0120ba3b-8da0-450b-b068-89814326cfe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Items Req. &amp; In Kind Support</vt:lpstr>
      <vt:lpstr>In Kind Support Calculator</vt:lpstr>
      <vt:lpstr>Funding &amp; Cash Donations</vt:lpstr>
      <vt:lpstr>Summary_Sheet</vt:lpstr>
      <vt:lpstr>Summary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Rosslyn Mills</dc:creator>
  <cp:keywords/>
  <dc:description/>
  <cp:lastModifiedBy>Patrick Higgins</cp:lastModifiedBy>
  <cp:revision/>
  <dcterms:created xsi:type="dcterms:W3CDTF">2018-01-25T14:26:23Z</dcterms:created>
  <dcterms:modified xsi:type="dcterms:W3CDTF">2022-03-10T11:31:08Z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0x0101006303DCE5F3884555ABDE6450E03068EE000452457BA1F06143B3943F47996F21E7</vt:lpwstr>
  </property>
  <property fmtid="{D5CDD505-2E9C-101B-9397-08002B2CF9AE}" pid="3" name="Fileplanmarker">
    <vt:lpwstr>8;#Templates|09bdc147-421f-45f7-8fa0-3526716b85e2</vt:lpwstr>
  </property>
</Properties>
</file>