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kc-my.sharepoint.com/personal/lmain_pkc_gov_uk/Documents/Desktop/"/>
    </mc:Choice>
  </mc:AlternateContent>
  <xr:revisionPtr revIDLastSave="0" documentId="8_{8B11A6A1-8607-4ECB-9281-2E8A97B73D9A}" xr6:coauthVersionLast="47" xr6:coauthVersionMax="47" xr10:uidLastSave="{00000000-0000-0000-0000-000000000000}"/>
  <bookViews>
    <workbookView xWindow="-120" yWindow="-120" windowWidth="19440" windowHeight="15000" tabRatio="594" xr2:uid="{00000000-000D-0000-FFFF-FFFF00000000}"/>
  </bookViews>
  <sheets>
    <sheet name="Shift week 1 - 6" sheetId="9" r:id="rId1"/>
    <sheet name="Shift week 7 - 26" sheetId="10" r:id="rId2"/>
    <sheet name="Auto Check Calculator" sheetId="12" r:id="rId3"/>
  </sheets>
  <definedNames>
    <definedName name="_xlnm.Print_Area" localSheetId="2">'Auto Check Calculator'!$B$1:$G$33</definedName>
    <definedName name="ServiceList">'Auto Check Calculator'!$Q$1:$Q$4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9" i="10" l="1"/>
  <c r="G238" i="10"/>
  <c r="G237" i="10"/>
  <c r="G236" i="10"/>
  <c r="G235" i="10"/>
  <c r="G234" i="10"/>
  <c r="G233" i="10"/>
  <c r="G227" i="10"/>
  <c r="G226" i="10"/>
  <c r="G225" i="10"/>
  <c r="G224" i="10"/>
  <c r="G223" i="10"/>
  <c r="G222" i="10"/>
  <c r="G221" i="10"/>
  <c r="G215" i="10"/>
  <c r="G214" i="10"/>
  <c r="G213" i="10"/>
  <c r="G212" i="10"/>
  <c r="G211" i="10"/>
  <c r="G210" i="10"/>
  <c r="G209" i="10"/>
  <c r="G203" i="10"/>
  <c r="G202" i="10"/>
  <c r="G201" i="10"/>
  <c r="G200" i="10"/>
  <c r="G199" i="10"/>
  <c r="G198" i="10"/>
  <c r="G197" i="10"/>
  <c r="G191" i="10"/>
  <c r="G190" i="10"/>
  <c r="G189" i="10"/>
  <c r="G188" i="10"/>
  <c r="G187" i="10"/>
  <c r="G186" i="10"/>
  <c r="G185" i="10"/>
  <c r="G179" i="10"/>
  <c r="G178" i="10"/>
  <c r="G177" i="10"/>
  <c r="G176" i="10"/>
  <c r="G175" i="10"/>
  <c r="G174" i="10"/>
  <c r="G173" i="10"/>
  <c r="G167" i="10"/>
  <c r="G166" i="10"/>
  <c r="G165" i="10"/>
  <c r="G164" i="10"/>
  <c r="G163" i="10"/>
  <c r="G162" i="10"/>
  <c r="G161" i="10"/>
  <c r="G155" i="10"/>
  <c r="G154" i="10"/>
  <c r="G153" i="10"/>
  <c r="G152" i="10"/>
  <c r="G151" i="10"/>
  <c r="G150" i="10"/>
  <c r="G149" i="10"/>
  <c r="G143" i="10"/>
  <c r="G142" i="10"/>
  <c r="G141" i="10"/>
  <c r="G140" i="10"/>
  <c r="G139" i="10"/>
  <c r="G138" i="10"/>
  <c r="G137" i="10"/>
  <c r="G131" i="10"/>
  <c r="G130" i="10"/>
  <c r="G129" i="10"/>
  <c r="G128" i="10"/>
  <c r="G127" i="10"/>
  <c r="G126" i="10"/>
  <c r="G125" i="10"/>
  <c r="G119" i="10"/>
  <c r="G118" i="10"/>
  <c r="G117" i="10"/>
  <c r="G116" i="10"/>
  <c r="G115" i="10"/>
  <c r="G114" i="10"/>
  <c r="G113" i="10"/>
  <c r="G107" i="10"/>
  <c r="G106" i="10"/>
  <c r="G105" i="10"/>
  <c r="G104" i="10"/>
  <c r="G103" i="10"/>
  <c r="G102" i="10"/>
  <c r="G101" i="10"/>
  <c r="G95" i="10"/>
  <c r="G94" i="10"/>
  <c r="G93" i="10"/>
  <c r="G92" i="10"/>
  <c r="G91" i="10"/>
  <c r="G90" i="10"/>
  <c r="G89" i="10"/>
  <c r="G83" i="10"/>
  <c r="G82" i="10"/>
  <c r="G81" i="10"/>
  <c r="G80" i="10"/>
  <c r="G79" i="10"/>
  <c r="G78" i="10"/>
  <c r="G77" i="10"/>
  <c r="G71" i="10"/>
  <c r="G70" i="10"/>
  <c r="G69" i="10"/>
  <c r="G68" i="10"/>
  <c r="G67" i="10"/>
  <c r="G66" i="10"/>
  <c r="G65" i="10"/>
  <c r="G59" i="10"/>
  <c r="G58" i="10"/>
  <c r="G57" i="10"/>
  <c r="G56" i="10"/>
  <c r="G55" i="10"/>
  <c r="G54" i="10"/>
  <c r="G53" i="10"/>
  <c r="G47" i="10"/>
  <c r="G46" i="10"/>
  <c r="G45" i="10"/>
  <c r="G44" i="10"/>
  <c r="G43" i="10"/>
  <c r="G42" i="10"/>
  <c r="G41" i="10"/>
  <c r="G35" i="10"/>
  <c r="G34" i="10"/>
  <c r="G33" i="10"/>
  <c r="G32" i="10"/>
  <c r="G31" i="10"/>
  <c r="G30" i="10"/>
  <c r="G29" i="10"/>
  <c r="G23" i="10"/>
  <c r="G22" i="10"/>
  <c r="G21" i="10"/>
  <c r="G20" i="10"/>
  <c r="G19" i="10"/>
  <c r="G18" i="10"/>
  <c r="G17" i="10"/>
  <c r="G11" i="10"/>
  <c r="G10" i="10"/>
  <c r="G9" i="10"/>
  <c r="G8" i="10"/>
  <c r="G7" i="10"/>
  <c r="G6" i="10"/>
  <c r="G5" i="10"/>
  <c r="G82" i="9"/>
  <c r="G81" i="9"/>
  <c r="G80" i="9"/>
  <c r="G79" i="9"/>
  <c r="G78" i="9"/>
  <c r="G77" i="9"/>
  <c r="G76" i="9"/>
  <c r="G70" i="9"/>
  <c r="G69" i="9"/>
  <c r="G68" i="9"/>
  <c r="G67" i="9"/>
  <c r="G66" i="9"/>
  <c r="G65" i="9"/>
  <c r="G64" i="9"/>
  <c r="G58" i="9"/>
  <c r="G57" i="9"/>
  <c r="G56" i="9"/>
  <c r="G55" i="9"/>
  <c r="G54" i="9"/>
  <c r="G53" i="9"/>
  <c r="G52" i="9"/>
  <c r="G46" i="9"/>
  <c r="G45" i="9"/>
  <c r="G44" i="9"/>
  <c r="G43" i="9"/>
  <c r="G42" i="9"/>
  <c r="G41" i="9"/>
  <c r="G40" i="9"/>
  <c r="G34" i="9"/>
  <c r="G33" i="9"/>
  <c r="G32" i="9"/>
  <c r="G31" i="9"/>
  <c r="G30" i="9"/>
  <c r="G29" i="9"/>
  <c r="G28" i="9"/>
  <c r="G22" i="9"/>
  <c r="G21" i="9"/>
  <c r="G20" i="9"/>
  <c r="G19" i="9"/>
  <c r="G18" i="9"/>
  <c r="G17" i="9"/>
  <c r="G16" i="9"/>
  <c r="G23" i="9" l="1"/>
  <c r="G15" i="9"/>
  <c r="C33" i="12" l="1"/>
  <c r="F33" i="12" s="1"/>
  <c r="G144" i="10" l="1"/>
  <c r="C20" i="12" s="1"/>
  <c r="F20" i="12" s="1"/>
  <c r="G83" i="9"/>
  <c r="C8" i="12" s="1"/>
  <c r="F8" i="12" s="1"/>
  <c r="G14" i="9"/>
  <c r="G240" i="10" l="1"/>
  <c r="C28" i="12" s="1"/>
  <c r="F28" i="12" s="1"/>
  <c r="G96" i="10"/>
  <c r="C16" i="12" s="1"/>
  <c r="F16" i="12" s="1"/>
  <c r="G48" i="10"/>
  <c r="C12" i="12" s="1"/>
  <c r="F12" i="12" s="1"/>
  <c r="G35" i="9"/>
  <c r="C4" i="12" s="1"/>
  <c r="F4" i="12" s="1"/>
  <c r="G228" i="10"/>
  <c r="C27" i="12" s="1"/>
  <c r="F27" i="12" s="1"/>
  <c r="G216" i="10"/>
  <c r="C26" i="12" s="1"/>
  <c r="F26" i="12" s="1"/>
  <c r="G204" i="10"/>
  <c r="C25" i="12" s="1"/>
  <c r="F25" i="12" s="1"/>
  <c r="G192" i="10"/>
  <c r="C24" i="12" s="1"/>
  <c r="F24" i="12" s="1"/>
  <c r="G180" i="10"/>
  <c r="C23" i="12" s="1"/>
  <c r="F23" i="12" s="1"/>
  <c r="G168" i="10"/>
  <c r="C22" i="12" s="1"/>
  <c r="F22" i="12" s="1"/>
  <c r="G156" i="10"/>
  <c r="C21" i="12" s="1"/>
  <c r="F21" i="12" s="1"/>
  <c r="G132" i="10"/>
  <c r="C19" i="12" s="1"/>
  <c r="F19" i="12" s="1"/>
  <c r="G120" i="10"/>
  <c r="C18" i="12" s="1"/>
  <c r="F18" i="12" s="1"/>
  <c r="G108" i="10"/>
  <c r="C17" i="12" s="1"/>
  <c r="F17" i="12" s="1"/>
  <c r="G84" i="10"/>
  <c r="C15" i="12" s="1"/>
  <c r="F15" i="12" s="1"/>
  <c r="G72" i="10"/>
  <c r="C14" i="12" s="1"/>
  <c r="F14" i="12" s="1"/>
  <c r="G60" i="10"/>
  <c r="C13" i="12" s="1"/>
  <c r="F13" i="12" s="1"/>
  <c r="G36" i="10"/>
  <c r="C11" i="12" s="1"/>
  <c r="F11" i="12" s="1"/>
  <c r="G24" i="10"/>
  <c r="C10" i="12" s="1"/>
  <c r="F10" i="12" s="1"/>
  <c r="G12" i="10"/>
  <c r="C9" i="12" s="1"/>
  <c r="F9" i="12" s="1"/>
  <c r="G71" i="9"/>
  <c r="C7" i="12" s="1"/>
  <c r="F7" i="12" s="1"/>
  <c r="G59" i="9"/>
  <c r="C6" i="12" s="1"/>
  <c r="F6" i="12" s="1"/>
  <c r="G47" i="9"/>
  <c r="C5" i="12" s="1"/>
  <c r="F5" i="12" s="1"/>
  <c r="C3" i="12"/>
  <c r="D15" i="12" l="1"/>
  <c r="D16" i="12" s="1"/>
  <c r="F3" i="12"/>
  <c r="F31" i="12" s="1"/>
  <c r="D31" i="12" s="1"/>
  <c r="C31" i="12"/>
  <c r="C29" i="12"/>
  <c r="F2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 Iwanio</author>
  </authors>
  <commentList>
    <comment ref="F6" authorId="0" shapeId="0" xr:uid="{00000000-0006-0000-0000-000003000000}">
      <text>
        <r>
          <rPr>
            <b/>
            <sz val="10"/>
            <color indexed="12"/>
            <rFont val="Tahoma"/>
            <family val="2"/>
          </rPr>
          <t>CAUTION</t>
        </r>
        <r>
          <rPr>
            <sz val="9"/>
            <color indexed="12"/>
            <rFont val="Tahoma"/>
            <family val="2"/>
          </rPr>
          <t xml:space="preserve">
If you do not enter a colon (:) between hours and minutes this will show a spurious number.</t>
        </r>
      </text>
    </comment>
    <comment ref="F7" authorId="0" shapeId="0" xr:uid="{00000000-0006-0000-0000-000004000000}">
      <text>
        <r>
          <rPr>
            <sz val="9"/>
            <color indexed="12"/>
            <rFont val="Tahoma"/>
            <family val="2"/>
          </rPr>
          <t xml:space="preserve">This date is </t>
        </r>
        <r>
          <rPr>
            <b/>
            <sz val="9"/>
            <color indexed="12"/>
            <rFont val="Tahoma"/>
            <family val="2"/>
          </rPr>
          <t>very important</t>
        </r>
        <r>
          <rPr>
            <sz val="9"/>
            <color indexed="12"/>
            <rFont val="Tahoma"/>
            <family val="2"/>
          </rPr>
          <t xml:space="preserve"> to ensure the employee is allocated to the correct day of the work pattern for leave and pay purposes.</t>
        </r>
      </text>
    </comment>
    <comment ref="F8" authorId="0" shapeId="0" xr:uid="{00000000-0006-0000-0000-000005000000}">
      <text>
        <r>
          <rPr>
            <sz val="9"/>
            <color indexed="12"/>
            <rFont val="Tahoma"/>
            <family val="2"/>
          </rPr>
          <t xml:space="preserve">Enter number only without any words.  
This is </t>
        </r>
        <r>
          <rPr>
            <b/>
            <sz val="9"/>
            <color indexed="12"/>
            <rFont val="Tahoma"/>
            <family val="2"/>
          </rPr>
          <t>very important</t>
        </r>
        <r>
          <rPr>
            <sz val="9"/>
            <color indexed="12"/>
            <rFont val="Tahoma"/>
            <family val="2"/>
          </rPr>
          <t xml:space="preserve"> to ensure the working pattern is recorded correctly.
</t>
        </r>
      </text>
    </comment>
    <comment ref="F9" authorId="0" shapeId="0" xr:uid="{00000000-0006-0000-0000-000002000000}">
      <text>
        <r>
          <rPr>
            <sz val="9"/>
            <color indexed="12"/>
            <rFont val="Tahoma"/>
            <family val="2"/>
          </rPr>
          <t>If the employee works the exact same hours every week, then only week 1 of the form needs to be completed.</t>
        </r>
      </text>
    </comment>
    <comment ref="A1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You can check that all hours are entered correctly by clicking on the </t>
        </r>
        <r>
          <rPr>
            <i/>
            <sz val="9"/>
            <color indexed="81"/>
            <rFont val="Tahoma"/>
            <family val="2"/>
          </rPr>
          <t>Auto Check Calculator</t>
        </r>
        <r>
          <rPr>
            <sz val="9"/>
            <color indexed="81"/>
            <rFont val="Tahoma"/>
            <family val="2"/>
          </rPr>
          <t xml:space="preserve"> tab.</t>
        </r>
      </text>
    </comment>
    <comment ref="F14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Dayshift - Enter the times using the 24 hour clock.
00:00 = midnight.
Enter </t>
        </r>
        <r>
          <rPr>
            <b/>
            <sz val="9"/>
            <color indexed="81"/>
            <rFont val="Tahoma"/>
            <family val="2"/>
          </rPr>
          <t>NW</t>
        </r>
        <r>
          <rPr>
            <sz val="9"/>
            <color indexed="81"/>
            <rFont val="Tahoma"/>
            <family val="2"/>
          </rPr>
          <t xml:space="preserve"> in first column if non-working day.
Overnight shifts - enter the times using the 24 hour clock. </t>
        </r>
        <r>
          <rPr>
            <b/>
            <sz val="9"/>
            <color indexed="81"/>
            <rFont val="Tahoma"/>
            <family val="2"/>
          </rPr>
          <t>Where there is no break</t>
        </r>
        <r>
          <rPr>
            <sz val="9"/>
            <color indexed="81"/>
            <rFont val="Tahoma"/>
            <family val="2"/>
          </rPr>
          <t>, enter start of shift in the start time of session 1 and the end of shift in the end time of session 2 then join the times by setting session 1 end time to 24:00 (this will change to 00:00) and start time in session 2 to 00:00 (see example).</t>
        </r>
        <r>
          <rPr>
            <i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Remember a space between date and time and the colon (:) between hours and minutes.</t>
        </r>
      </text>
    </comment>
    <comment ref="G23" authorId="0" shapeId="0" xr:uid="{00000000-0006-0000-0000-000008000000}">
      <text>
        <r>
          <rPr>
            <sz val="9"/>
            <color indexed="81"/>
            <rFont val="Tahoma"/>
            <family val="2"/>
          </rPr>
          <t>Orange boxes automatically calculate. 
When ##### appears there is a missing time or an input error.</t>
        </r>
      </text>
    </comment>
  </commentList>
</comments>
</file>

<file path=xl/sharedStrings.xml><?xml version="1.0" encoding="utf-8"?>
<sst xmlns="http://schemas.openxmlformats.org/spreadsheetml/2006/main" count="517" uniqueCount="91">
  <si>
    <t>WORKING PATTERN / ROTA</t>
  </si>
  <si>
    <t>Contact hrsystems@pkc.gov.uk if you require assistance completing this form</t>
  </si>
  <si>
    <t>Please ensure the information provided is correct as work patterns are used for pay and leave calculations</t>
  </si>
  <si>
    <t>Employee Full Name &amp; Employee Number:</t>
  </si>
  <si>
    <t>Post Title &amp; Post Number:</t>
  </si>
  <si>
    <r>
      <t xml:space="preserve">Weekly Contracted Hours </t>
    </r>
    <r>
      <rPr>
        <i/>
        <sz val="11"/>
        <color theme="1"/>
        <rFont val="Arial"/>
        <family val="2"/>
      </rPr>
      <t xml:space="preserve">(Hours:Minutes): </t>
    </r>
    <r>
      <rPr>
        <b/>
        <i/>
        <sz val="11"/>
        <color rgb="FFFF0000"/>
        <rFont val="Arial"/>
        <family val="2"/>
      </rPr>
      <t>Remember the colon!</t>
    </r>
  </si>
  <si>
    <r>
      <t>Date employee started working on the pattern</t>
    </r>
    <r>
      <rPr>
        <b/>
        <sz val="11"/>
        <color theme="1"/>
        <rFont val="Arial"/>
        <family val="2"/>
      </rPr>
      <t>:</t>
    </r>
  </si>
  <si>
    <r>
      <rPr>
        <b/>
        <sz val="11"/>
        <color rgb="FFFF0000"/>
        <rFont val="Arial"/>
        <family val="2"/>
      </rPr>
      <t>Day number</t>
    </r>
    <r>
      <rPr>
        <sz val="11"/>
        <color theme="1"/>
        <rFont val="Arial"/>
        <family val="2"/>
      </rPr>
      <t xml:space="preserve"> (of the work pattern below) </t>
    </r>
    <r>
      <rPr>
        <b/>
        <sz val="11"/>
        <color theme="1"/>
        <rFont val="Arial"/>
        <family val="2"/>
      </rPr>
      <t>when employee started this work pattern:</t>
    </r>
  </si>
  <si>
    <r>
      <t xml:space="preserve">Length of work pattern/rota in weeks </t>
    </r>
    <r>
      <rPr>
        <i/>
        <sz val="11"/>
        <color theme="1"/>
        <rFont val="Arial"/>
        <family val="2"/>
      </rPr>
      <t>(e.g. 1, 2, 3, etc):</t>
    </r>
  </si>
  <si>
    <t>Weeks</t>
  </si>
  <si>
    <t xml:space="preserve">Week Number 1  </t>
  </si>
  <si>
    <t>Day</t>
  </si>
  <si>
    <t>Day No</t>
  </si>
  <si>
    <t>Session 1</t>
  </si>
  <si>
    <t>Session 2</t>
  </si>
  <si>
    <t>Daily Total (Hours:mins)</t>
  </si>
  <si>
    <t>Start Time</t>
  </si>
  <si>
    <t>End Time</t>
  </si>
  <si>
    <t>Example (Day)</t>
  </si>
  <si>
    <t>Example (Overnight)</t>
  </si>
  <si>
    <t xml:space="preserve">Sunday </t>
  </si>
  <si>
    <t>Monday</t>
  </si>
  <si>
    <t>Tuesday</t>
  </si>
  <si>
    <t>Wednesday</t>
  </si>
  <si>
    <t>Thursday</t>
  </si>
  <si>
    <t>Friday</t>
  </si>
  <si>
    <t>Saturday</t>
  </si>
  <si>
    <t>Weekly Total Hours (Hours:mins)</t>
  </si>
  <si>
    <t>Week Number 2</t>
  </si>
  <si>
    <t>Sunday</t>
  </si>
  <si>
    <t>Week Number 3</t>
  </si>
  <si>
    <t>Week Number 4</t>
  </si>
  <si>
    <t>Week Number 5</t>
  </si>
  <si>
    <t>Week Number 6</t>
  </si>
  <si>
    <t>Week Number 7</t>
  </si>
  <si>
    <t>Week Number 8</t>
  </si>
  <si>
    <t>Week Number 9</t>
  </si>
  <si>
    <t>Week Number 10</t>
  </si>
  <si>
    <t>Week Number 11</t>
  </si>
  <si>
    <t>Week Number 12</t>
  </si>
  <si>
    <t>Week Number 13</t>
  </si>
  <si>
    <t>Week Number 14</t>
  </si>
  <si>
    <t>Week Number 15</t>
  </si>
  <si>
    <t>Week Number 16</t>
  </si>
  <si>
    <t>Week Number 17</t>
  </si>
  <si>
    <t>Week Number 18</t>
  </si>
  <si>
    <t>Week Number 19</t>
  </si>
  <si>
    <t>Week Number 20</t>
  </si>
  <si>
    <t>Week Number 21</t>
  </si>
  <si>
    <t>Week Number 22</t>
  </si>
  <si>
    <t>Week Number 23</t>
  </si>
  <si>
    <t>Week Number 24</t>
  </si>
  <si>
    <t>Week Number 25</t>
  </si>
  <si>
    <t>Week Number 26</t>
  </si>
  <si>
    <t>AUTOMATIC INPUT CHECKING FACILITY</t>
  </si>
  <si>
    <t>Corporate and Democratic Services</t>
  </si>
  <si>
    <t>Weekly Hours Check</t>
  </si>
  <si>
    <t>Hrs:Mins</t>
  </si>
  <si>
    <t>Decimal</t>
  </si>
  <si>
    <t>Education and Children's Services</t>
  </si>
  <si>
    <t>Week 1</t>
  </si>
  <si>
    <t>Housing and Community Care</t>
  </si>
  <si>
    <t>Week 2</t>
  </si>
  <si>
    <t>The Environment Service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</si>
  <si>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</si>
  <si>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</si>
  <si>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</si>
  <si>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</si>
  <si>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</si>
  <si>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</si>
  <si>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</si>
  <si>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</si>
  <si>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</si>
  <si>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</si>
  <si>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</si>
  <si>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</si>
  <si>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</si>
  <si>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</si>
  <si>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</si>
  <si>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</si>
  <si>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</si>
  <si>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</si>
  <si>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</si>
  <si>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</si>
  <si>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</si>
  <si>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</si>
  <si>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</si>
  <si>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</si>
  <si>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Total Hours</t>
  </si>
  <si>
    <t>Average Weekly Hours (Hrs:Mins)</t>
  </si>
  <si>
    <t>Contracted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</si>
</sst>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38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9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theme="1" tint="0.499984740745262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i/>
      <sz val="11"/>
      <color rgb="FFFF0000"/>
      <name val="Arial"/>
      <family val="2"/>
    </font>
    <font>
      <b/>
      <sz val="9"/>
      <color rgb="FF0000FF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9"/>
      <color indexed="12"/>
      <name val="Tahoma"/>
      <family val="2"/>
    </font>
    <font>
      <b/>
      <sz val="10"/>
      <color indexed="12"/>
      <name val="Tahoma"/>
      <family val="2"/>
    </font>
    <font>
      <b/>
      <sz val="9"/>
      <color indexed="12"/>
      <name val="Tahoma"/>
      <family val="2"/>
    </font>
    <font>
      <b/>
      <sz val="11"/>
      <color rgb="FFFF0000"/>
      <name val="Arial"/>
      <family val="2"/>
    </font>
    <font>
      <i/>
      <sz val="9"/>
      <color indexed="81"/>
      <name val="Tahoma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0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/>
    <xf numFmtId="20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5" borderId="15" xfId="0" applyFont="1" applyFill="1" applyBorder="1"/>
    <xf numFmtId="0" fontId="1" fillId="5" borderId="15" xfId="0" applyFont="1" applyFill="1" applyBorder="1"/>
    <xf numFmtId="0" fontId="19" fillId="5" borderId="15" xfId="0" applyFont="1" applyFill="1" applyBorder="1" applyAlignment="1">
      <alignment wrapText="1"/>
    </xf>
    <xf numFmtId="0" fontId="2" fillId="5" borderId="14" xfId="0" applyFont="1" applyFill="1" applyBorder="1"/>
    <xf numFmtId="0" fontId="2" fillId="5" borderId="16" xfId="0" applyFont="1" applyFill="1" applyBorder="1"/>
    <xf numFmtId="0" fontId="1" fillId="5" borderId="16" xfId="0" applyFont="1" applyFill="1" applyBorder="1"/>
    <xf numFmtId="0" fontId="2" fillId="5" borderId="19" xfId="0" applyFont="1" applyFill="1" applyBorder="1"/>
    <xf numFmtId="164" fontId="1" fillId="5" borderId="0" xfId="0" applyNumberFormat="1" applyFont="1" applyFill="1" applyAlignment="1">
      <alignment horizontal="center"/>
    </xf>
    <xf numFmtId="164" fontId="19" fillId="5" borderId="0" xfId="0" applyNumberFormat="1" applyFont="1" applyFill="1"/>
    <xf numFmtId="0" fontId="7" fillId="5" borderId="15" xfId="0" applyFont="1" applyFill="1" applyBorder="1" applyAlignment="1">
      <alignment wrapText="1"/>
    </xf>
    <xf numFmtId="0" fontId="1" fillId="5" borderId="17" xfId="0" applyFont="1" applyFill="1" applyBorder="1"/>
    <xf numFmtId="0" fontId="20" fillId="5" borderId="12" xfId="0" applyFont="1" applyFill="1" applyBorder="1"/>
    <xf numFmtId="0" fontId="21" fillId="5" borderId="1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2" fillId="5" borderId="12" xfId="0" applyFont="1" applyFill="1" applyBorder="1"/>
    <xf numFmtId="0" fontId="2" fillId="5" borderId="17" xfId="0" applyFont="1" applyFill="1" applyBorder="1"/>
    <xf numFmtId="2" fontId="1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164" fontId="13" fillId="3" borderId="5" xfId="0" applyNumberFormat="1" applyFont="1" applyFill="1" applyBorder="1" applyAlignment="1" applyProtection="1">
      <alignment horizontal="center" vertical="center"/>
      <protection locked="0"/>
    </xf>
    <xf numFmtId="14" fontId="13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164" fontId="19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1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2" fillId="0" borderId="0" xfId="0" applyFont="1"/>
    <xf numFmtId="0" fontId="27" fillId="0" borderId="0" xfId="0" applyFont="1"/>
    <xf numFmtId="0" fontId="27" fillId="0" borderId="0" xfId="0" applyFont="1" applyAlignment="1">
      <alignment vertical="top"/>
    </xf>
    <xf numFmtId="20" fontId="27" fillId="0" borderId="0" xfId="0" applyNumberFormat="1" applyFont="1"/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 vertical="center"/>
      <protection locked="0"/>
    </xf>
    <xf numFmtId="20" fontId="34" fillId="3" borderId="1" xfId="0" applyNumberFormat="1" applyFont="1" applyFill="1" applyBorder="1" applyAlignment="1" applyProtection="1">
      <alignment horizontal="center" vertical="center"/>
      <protection locked="0"/>
    </xf>
    <xf numFmtId="20" fontId="33" fillId="2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37" fillId="0" borderId="0" xfId="0" applyFo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35" fillId="2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</cellXfs>
  <cellStyles count="1">
    <cellStyle name="Normal" xfId="0" builtinId="0"/>
  </cellStyles>
  <dxfs count="8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</sheetPr>
  <dimension ref="A1:ADT83"/>
  <sheetViews>
    <sheetView showGridLines="0" tabSelected="1" showRuler="0" zoomScale="110" zoomScaleNormal="110" workbookViewId="0">
      <selection activeCell="I16" sqref="I16"/>
    </sheetView>
  </sheetViews>
  <sheetFormatPr defaultColWidth="9" defaultRowHeight="14.25" x14ac:dyDescent="0.2"/>
  <cols>
    <col min="1" max="1" width="15.75" customWidth="1"/>
    <col min="2" max="2" width="3.875" style="60" customWidth="1"/>
    <col min="3" max="6" width="13.75" style="2" customWidth="1"/>
    <col min="7" max="7" width="11.375" style="2" customWidth="1"/>
    <col min="8" max="8" width="9" style="51" customWidth="1"/>
    <col min="9" max="10" width="9" style="51"/>
    <col min="11" max="11" width="9" style="51" customWidth="1"/>
    <col min="12" max="12" width="9" style="51"/>
    <col min="13" max="13" width="9" style="51" customWidth="1"/>
    <col min="14" max="800" width="9" style="51"/>
  </cols>
  <sheetData>
    <row r="1" spans="1:800" s="11" customFormat="1" ht="18" customHeight="1" x14ac:dyDescent="0.35">
      <c r="A1" s="80" t="s">
        <v>0</v>
      </c>
      <c r="B1" s="80"/>
      <c r="C1" s="80"/>
      <c r="D1" s="80"/>
      <c r="E1" s="80"/>
      <c r="F1" s="80"/>
      <c r="G1" s="80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  <c r="IW1" s="49"/>
      <c r="IX1" s="49"/>
      <c r="IY1" s="49"/>
      <c r="IZ1" s="49"/>
      <c r="JA1" s="49"/>
      <c r="JB1" s="49"/>
      <c r="JC1" s="49"/>
      <c r="JD1" s="49"/>
      <c r="JE1" s="49"/>
      <c r="JF1" s="49"/>
      <c r="JG1" s="49"/>
      <c r="JH1" s="49"/>
      <c r="JI1" s="49"/>
      <c r="JJ1" s="49"/>
      <c r="JK1" s="49"/>
      <c r="JL1" s="49"/>
      <c r="JM1" s="49"/>
      <c r="JN1" s="49"/>
      <c r="JO1" s="49"/>
      <c r="JP1" s="49"/>
      <c r="JQ1" s="49"/>
      <c r="JR1" s="49"/>
      <c r="JS1" s="49"/>
      <c r="JT1" s="49"/>
      <c r="JU1" s="49"/>
      <c r="JV1" s="49"/>
      <c r="JW1" s="49"/>
      <c r="JX1" s="49"/>
      <c r="JY1" s="49"/>
      <c r="JZ1" s="49"/>
      <c r="KA1" s="49"/>
      <c r="KB1" s="49"/>
      <c r="KC1" s="49"/>
      <c r="KD1" s="49"/>
      <c r="KE1" s="49"/>
      <c r="KF1" s="49"/>
      <c r="KG1" s="49"/>
      <c r="KH1" s="49"/>
      <c r="KI1" s="49"/>
      <c r="KJ1" s="49"/>
      <c r="KK1" s="49"/>
      <c r="KL1" s="49"/>
      <c r="KM1" s="49"/>
      <c r="KN1" s="49"/>
      <c r="KO1" s="49"/>
      <c r="KP1" s="49"/>
      <c r="KQ1" s="49"/>
      <c r="KR1" s="49"/>
      <c r="KS1" s="49"/>
      <c r="KT1" s="49"/>
      <c r="KU1" s="49"/>
      <c r="KV1" s="49"/>
      <c r="KW1" s="49"/>
      <c r="KX1" s="49"/>
      <c r="KY1" s="49"/>
      <c r="KZ1" s="49"/>
      <c r="LA1" s="49"/>
      <c r="LB1" s="49"/>
      <c r="LC1" s="49"/>
      <c r="LD1" s="49"/>
      <c r="LE1" s="49"/>
      <c r="LF1" s="49"/>
      <c r="LG1" s="49"/>
      <c r="LH1" s="49"/>
      <c r="LI1" s="49"/>
      <c r="LJ1" s="49"/>
      <c r="LK1" s="49"/>
      <c r="LL1" s="49"/>
      <c r="LM1" s="49"/>
      <c r="LN1" s="49"/>
      <c r="LO1" s="49"/>
      <c r="LP1" s="49"/>
      <c r="LQ1" s="49"/>
      <c r="LR1" s="49"/>
      <c r="LS1" s="49"/>
      <c r="LT1" s="49"/>
      <c r="LU1" s="49"/>
      <c r="LV1" s="49"/>
      <c r="LW1" s="49"/>
      <c r="LX1" s="49"/>
      <c r="LY1" s="49"/>
      <c r="LZ1" s="49"/>
      <c r="MA1" s="49"/>
      <c r="MB1" s="49"/>
      <c r="MC1" s="49"/>
      <c r="MD1" s="49"/>
      <c r="ME1" s="49"/>
      <c r="MF1" s="49"/>
      <c r="MG1" s="49"/>
      <c r="MH1" s="49"/>
      <c r="MI1" s="49"/>
      <c r="MJ1" s="49"/>
      <c r="MK1" s="49"/>
      <c r="ML1" s="49"/>
      <c r="MM1" s="49"/>
      <c r="MN1" s="49"/>
      <c r="MO1" s="49"/>
      <c r="MP1" s="49"/>
      <c r="MQ1" s="49"/>
      <c r="MR1" s="49"/>
      <c r="MS1" s="49"/>
      <c r="MT1" s="49"/>
      <c r="MU1" s="49"/>
      <c r="MV1" s="49"/>
      <c r="MW1" s="49"/>
      <c r="MX1" s="49"/>
      <c r="MY1" s="49"/>
      <c r="MZ1" s="49"/>
      <c r="NA1" s="49"/>
      <c r="NB1" s="49"/>
      <c r="NC1" s="49"/>
      <c r="ND1" s="49"/>
      <c r="NE1" s="49"/>
      <c r="NF1" s="49"/>
      <c r="NG1" s="49"/>
      <c r="NH1" s="49"/>
      <c r="NI1" s="49"/>
      <c r="NJ1" s="49"/>
      <c r="NK1" s="49"/>
      <c r="NL1" s="49"/>
      <c r="NM1" s="49"/>
      <c r="NN1" s="49"/>
      <c r="NO1" s="49"/>
      <c r="NP1" s="49"/>
      <c r="NQ1" s="49"/>
      <c r="NR1" s="49"/>
      <c r="NS1" s="49"/>
      <c r="NT1" s="49"/>
      <c r="NU1" s="49"/>
      <c r="NV1" s="49"/>
      <c r="NW1" s="49"/>
      <c r="NX1" s="49"/>
      <c r="NY1" s="49"/>
      <c r="NZ1" s="49"/>
      <c r="OA1" s="49"/>
      <c r="OB1" s="49"/>
      <c r="OC1" s="49"/>
      <c r="OD1" s="49"/>
      <c r="OE1" s="49"/>
      <c r="OF1" s="49"/>
      <c r="OG1" s="49"/>
      <c r="OH1" s="49"/>
      <c r="OI1" s="49"/>
      <c r="OJ1" s="49"/>
      <c r="OK1" s="49"/>
      <c r="OL1" s="49"/>
      <c r="OM1" s="49"/>
      <c r="ON1" s="49"/>
      <c r="OO1" s="49"/>
      <c r="OP1" s="49"/>
      <c r="OQ1" s="49"/>
      <c r="OR1" s="49"/>
      <c r="OS1" s="49"/>
      <c r="OT1" s="49"/>
      <c r="OU1" s="49"/>
      <c r="OV1" s="49"/>
      <c r="OW1" s="49"/>
      <c r="OX1" s="49"/>
      <c r="OY1" s="49"/>
      <c r="OZ1" s="49"/>
      <c r="PA1" s="49"/>
      <c r="PB1" s="49"/>
      <c r="PC1" s="49"/>
      <c r="PD1" s="49"/>
      <c r="PE1" s="49"/>
      <c r="PF1" s="49"/>
      <c r="PG1" s="49"/>
      <c r="PH1" s="49"/>
      <c r="PI1" s="49"/>
      <c r="PJ1" s="49"/>
      <c r="PK1" s="49"/>
      <c r="PL1" s="49"/>
      <c r="PM1" s="49"/>
      <c r="PN1" s="49"/>
      <c r="PO1" s="49"/>
      <c r="PP1" s="49"/>
      <c r="PQ1" s="49"/>
      <c r="PR1" s="49"/>
      <c r="PS1" s="49"/>
      <c r="PT1" s="49"/>
      <c r="PU1" s="49"/>
      <c r="PV1" s="49"/>
      <c r="PW1" s="49"/>
      <c r="PX1" s="49"/>
      <c r="PY1" s="49"/>
      <c r="PZ1" s="49"/>
      <c r="QA1" s="49"/>
      <c r="QB1" s="49"/>
      <c r="QC1" s="49"/>
      <c r="QD1" s="49"/>
      <c r="QE1" s="49"/>
      <c r="QF1" s="49"/>
      <c r="QG1" s="49"/>
      <c r="QH1" s="49"/>
      <c r="QI1" s="49"/>
      <c r="QJ1" s="49"/>
      <c r="QK1" s="49"/>
      <c r="QL1" s="49"/>
      <c r="QM1" s="49"/>
      <c r="QN1" s="49"/>
      <c r="QO1" s="49"/>
      <c r="QP1" s="49"/>
      <c r="QQ1" s="49"/>
      <c r="QR1" s="49"/>
      <c r="QS1" s="49"/>
      <c r="QT1" s="49"/>
      <c r="QU1" s="49"/>
      <c r="QV1" s="49"/>
      <c r="QW1" s="49"/>
      <c r="QX1" s="49"/>
      <c r="QY1" s="49"/>
      <c r="QZ1" s="49"/>
      <c r="RA1" s="49"/>
      <c r="RB1" s="49"/>
      <c r="RC1" s="49"/>
      <c r="RD1" s="49"/>
      <c r="RE1" s="49"/>
      <c r="RF1" s="49"/>
      <c r="RG1" s="49"/>
      <c r="RH1" s="49"/>
      <c r="RI1" s="49"/>
      <c r="RJ1" s="49"/>
      <c r="RK1" s="49"/>
      <c r="RL1" s="49"/>
      <c r="RM1" s="49"/>
      <c r="RN1" s="49"/>
      <c r="RO1" s="49"/>
      <c r="RP1" s="49"/>
      <c r="RQ1" s="49"/>
      <c r="RR1" s="49"/>
      <c r="RS1" s="49"/>
      <c r="RT1" s="49"/>
      <c r="RU1" s="49"/>
      <c r="RV1" s="49"/>
      <c r="RW1" s="49"/>
      <c r="RX1" s="49"/>
      <c r="RY1" s="49"/>
      <c r="RZ1" s="49"/>
      <c r="SA1" s="49"/>
      <c r="SB1" s="49"/>
      <c r="SC1" s="49"/>
      <c r="SD1" s="49"/>
      <c r="SE1" s="49"/>
      <c r="SF1" s="49"/>
      <c r="SG1" s="49"/>
      <c r="SH1" s="49"/>
      <c r="SI1" s="49"/>
      <c r="SJ1" s="49"/>
      <c r="SK1" s="49"/>
      <c r="SL1" s="49"/>
      <c r="SM1" s="49"/>
      <c r="SN1" s="49"/>
      <c r="SO1" s="49"/>
      <c r="SP1" s="49"/>
      <c r="SQ1" s="49"/>
      <c r="SR1" s="49"/>
      <c r="SS1" s="49"/>
      <c r="ST1" s="49"/>
      <c r="SU1" s="49"/>
      <c r="SV1" s="49"/>
      <c r="SW1" s="49"/>
      <c r="SX1" s="49"/>
      <c r="SY1" s="49"/>
      <c r="SZ1" s="49"/>
      <c r="TA1" s="49"/>
      <c r="TB1" s="49"/>
      <c r="TC1" s="49"/>
      <c r="TD1" s="49"/>
      <c r="TE1" s="49"/>
      <c r="TF1" s="49"/>
      <c r="TG1" s="49"/>
      <c r="TH1" s="49"/>
      <c r="TI1" s="49"/>
      <c r="TJ1" s="49"/>
      <c r="TK1" s="49"/>
      <c r="TL1" s="49"/>
      <c r="TM1" s="49"/>
      <c r="TN1" s="49"/>
      <c r="TO1" s="49"/>
      <c r="TP1" s="49"/>
      <c r="TQ1" s="49"/>
      <c r="TR1" s="49"/>
      <c r="TS1" s="49"/>
      <c r="TT1" s="49"/>
      <c r="TU1" s="49"/>
      <c r="TV1" s="49"/>
      <c r="TW1" s="49"/>
      <c r="TX1" s="49"/>
      <c r="TY1" s="49"/>
      <c r="TZ1" s="49"/>
      <c r="UA1" s="49"/>
      <c r="UB1" s="49"/>
      <c r="UC1" s="49"/>
      <c r="UD1" s="49"/>
      <c r="UE1" s="49"/>
      <c r="UF1" s="49"/>
      <c r="UG1" s="49"/>
      <c r="UH1" s="49"/>
      <c r="UI1" s="49"/>
      <c r="UJ1" s="49"/>
      <c r="UK1" s="49"/>
      <c r="UL1" s="49"/>
      <c r="UM1" s="49"/>
      <c r="UN1" s="49"/>
      <c r="UO1" s="49"/>
      <c r="UP1" s="49"/>
      <c r="UQ1" s="49"/>
      <c r="UR1" s="49"/>
      <c r="US1" s="49"/>
      <c r="UT1" s="49"/>
      <c r="UU1" s="49"/>
      <c r="UV1" s="49"/>
      <c r="UW1" s="49"/>
      <c r="UX1" s="49"/>
      <c r="UY1" s="49"/>
      <c r="UZ1" s="49"/>
      <c r="VA1" s="49"/>
      <c r="VB1" s="49"/>
      <c r="VC1" s="49"/>
      <c r="VD1" s="49"/>
      <c r="VE1" s="49"/>
      <c r="VF1" s="49"/>
      <c r="VG1" s="49"/>
      <c r="VH1" s="49"/>
      <c r="VI1" s="49"/>
      <c r="VJ1" s="49"/>
      <c r="VK1" s="49"/>
      <c r="VL1" s="49"/>
      <c r="VM1" s="49"/>
      <c r="VN1" s="49"/>
      <c r="VO1" s="49"/>
      <c r="VP1" s="49"/>
      <c r="VQ1" s="49"/>
      <c r="VR1" s="49"/>
      <c r="VS1" s="49"/>
      <c r="VT1" s="49"/>
      <c r="VU1" s="49"/>
      <c r="VV1" s="49"/>
      <c r="VW1" s="49"/>
      <c r="VX1" s="49"/>
      <c r="VY1" s="49"/>
      <c r="VZ1" s="49"/>
      <c r="WA1" s="49"/>
      <c r="WB1" s="49"/>
      <c r="WC1" s="49"/>
      <c r="WD1" s="49"/>
      <c r="WE1" s="49"/>
      <c r="WF1" s="49"/>
      <c r="WG1" s="49"/>
      <c r="WH1" s="49"/>
      <c r="WI1" s="49"/>
      <c r="WJ1" s="49"/>
      <c r="WK1" s="49"/>
      <c r="WL1" s="49"/>
      <c r="WM1" s="49"/>
      <c r="WN1" s="49"/>
      <c r="WO1" s="49"/>
      <c r="WP1" s="49"/>
      <c r="WQ1" s="49"/>
      <c r="WR1" s="49"/>
      <c r="WS1" s="49"/>
      <c r="WT1" s="49"/>
      <c r="WU1" s="49"/>
      <c r="WV1" s="49"/>
      <c r="WW1" s="49"/>
      <c r="WX1" s="49"/>
      <c r="WY1" s="49"/>
      <c r="WZ1" s="49"/>
      <c r="XA1" s="49"/>
      <c r="XB1" s="49"/>
      <c r="XC1" s="49"/>
      <c r="XD1" s="49"/>
      <c r="XE1" s="49"/>
      <c r="XF1" s="49"/>
      <c r="XG1" s="49"/>
      <c r="XH1" s="49"/>
      <c r="XI1" s="49"/>
      <c r="XJ1" s="49"/>
      <c r="XK1" s="49"/>
      <c r="XL1" s="49"/>
      <c r="XM1" s="49"/>
      <c r="XN1" s="49"/>
      <c r="XO1" s="49"/>
      <c r="XP1" s="49"/>
      <c r="XQ1" s="49"/>
      <c r="XR1" s="49"/>
      <c r="XS1" s="49"/>
      <c r="XT1" s="49"/>
      <c r="XU1" s="49"/>
      <c r="XV1" s="49"/>
      <c r="XW1" s="49"/>
      <c r="XX1" s="49"/>
      <c r="XY1" s="49"/>
      <c r="XZ1" s="49"/>
      <c r="YA1" s="49"/>
      <c r="YB1" s="49"/>
      <c r="YC1" s="49"/>
      <c r="YD1" s="49"/>
      <c r="YE1" s="49"/>
      <c r="YF1" s="49"/>
      <c r="YG1" s="49"/>
      <c r="YH1" s="49"/>
      <c r="YI1" s="49"/>
      <c r="YJ1" s="49"/>
      <c r="YK1" s="49"/>
      <c r="YL1" s="49"/>
      <c r="YM1" s="49"/>
      <c r="YN1" s="49"/>
      <c r="YO1" s="49"/>
      <c r="YP1" s="49"/>
      <c r="YQ1" s="49"/>
      <c r="YR1" s="49"/>
      <c r="YS1" s="49"/>
      <c r="YT1" s="49"/>
      <c r="YU1" s="49"/>
      <c r="YV1" s="49"/>
      <c r="YW1" s="49"/>
      <c r="YX1" s="49"/>
      <c r="YY1" s="49"/>
      <c r="YZ1" s="49"/>
      <c r="ZA1" s="49"/>
      <c r="ZB1" s="49"/>
      <c r="ZC1" s="49"/>
      <c r="ZD1" s="49"/>
      <c r="ZE1" s="49"/>
      <c r="ZF1" s="49"/>
      <c r="ZG1" s="49"/>
      <c r="ZH1" s="49"/>
      <c r="ZI1" s="49"/>
      <c r="ZJ1" s="49"/>
      <c r="ZK1" s="49"/>
      <c r="ZL1" s="49"/>
      <c r="ZM1" s="49"/>
      <c r="ZN1" s="49"/>
      <c r="ZO1" s="49"/>
      <c r="ZP1" s="49"/>
      <c r="ZQ1" s="49"/>
      <c r="ZR1" s="49"/>
      <c r="ZS1" s="49"/>
      <c r="ZT1" s="49"/>
      <c r="ZU1" s="49"/>
      <c r="ZV1" s="49"/>
      <c r="ZW1" s="49"/>
      <c r="ZX1" s="49"/>
      <c r="ZY1" s="49"/>
      <c r="ZZ1" s="49"/>
      <c r="AAA1" s="49"/>
      <c r="AAB1" s="49"/>
      <c r="AAC1" s="49"/>
      <c r="AAD1" s="49"/>
      <c r="AAE1" s="49"/>
      <c r="AAF1" s="49"/>
      <c r="AAG1" s="49"/>
      <c r="AAH1" s="49"/>
      <c r="AAI1" s="49"/>
      <c r="AAJ1" s="49"/>
      <c r="AAK1" s="49"/>
      <c r="AAL1" s="49"/>
      <c r="AAM1" s="49"/>
      <c r="AAN1" s="49"/>
      <c r="AAO1" s="49"/>
      <c r="AAP1" s="49"/>
      <c r="AAQ1" s="49"/>
      <c r="AAR1" s="49"/>
      <c r="AAS1" s="49"/>
      <c r="AAT1" s="49"/>
      <c r="AAU1" s="49"/>
      <c r="AAV1" s="49"/>
      <c r="AAW1" s="49"/>
      <c r="AAX1" s="49"/>
      <c r="AAY1" s="49"/>
      <c r="AAZ1" s="49"/>
      <c r="ABA1" s="49"/>
      <c r="ABB1" s="49"/>
      <c r="ABC1" s="49"/>
      <c r="ABD1" s="49"/>
      <c r="ABE1" s="49"/>
      <c r="ABF1" s="49"/>
      <c r="ABG1" s="49"/>
      <c r="ABH1" s="49"/>
      <c r="ABI1" s="49"/>
      <c r="ABJ1" s="49"/>
      <c r="ABK1" s="49"/>
      <c r="ABL1" s="49"/>
      <c r="ABM1" s="49"/>
      <c r="ABN1" s="49"/>
      <c r="ABO1" s="49"/>
      <c r="ABP1" s="49"/>
      <c r="ABQ1" s="49"/>
      <c r="ABR1" s="49"/>
      <c r="ABS1" s="49"/>
      <c r="ABT1" s="49"/>
      <c r="ABU1" s="49"/>
      <c r="ABV1" s="49"/>
      <c r="ABW1" s="49"/>
      <c r="ABX1" s="49"/>
      <c r="ABY1" s="49"/>
      <c r="ABZ1" s="49"/>
      <c r="ACA1" s="49"/>
      <c r="ACB1" s="49"/>
      <c r="ACC1" s="49"/>
      <c r="ACD1" s="49"/>
      <c r="ACE1" s="49"/>
      <c r="ACF1" s="49"/>
      <c r="ACG1" s="49"/>
      <c r="ACH1" s="49"/>
      <c r="ACI1" s="49"/>
      <c r="ACJ1" s="49"/>
      <c r="ACK1" s="49"/>
      <c r="ACL1" s="49"/>
      <c r="ACM1" s="49"/>
      <c r="ACN1" s="49"/>
      <c r="ACO1" s="49"/>
      <c r="ACP1" s="49"/>
      <c r="ACQ1" s="49"/>
      <c r="ACR1" s="49"/>
      <c r="ACS1" s="49"/>
      <c r="ACT1" s="49"/>
      <c r="ACU1" s="49"/>
      <c r="ACV1" s="49"/>
      <c r="ACW1" s="49"/>
      <c r="ACX1" s="49"/>
      <c r="ACY1" s="49"/>
      <c r="ACZ1" s="49"/>
      <c r="ADA1" s="49"/>
      <c r="ADB1" s="49"/>
      <c r="ADC1" s="49"/>
      <c r="ADD1" s="49"/>
      <c r="ADE1" s="49"/>
      <c r="ADF1" s="49"/>
      <c r="ADG1" s="49"/>
      <c r="ADH1" s="49"/>
      <c r="ADI1" s="49"/>
      <c r="ADJ1" s="49"/>
      <c r="ADK1" s="49"/>
      <c r="ADL1" s="49"/>
      <c r="ADM1" s="49"/>
      <c r="ADN1" s="49"/>
      <c r="ADO1" s="49"/>
      <c r="ADP1" s="49"/>
      <c r="ADQ1" s="49"/>
      <c r="ADR1" s="49"/>
      <c r="ADS1" s="49"/>
      <c r="ADT1" s="49"/>
    </row>
    <row r="2" spans="1:800" s="11" customFormat="1" ht="25.5" customHeight="1" thickBot="1" x14ac:dyDescent="0.4">
      <c r="A2" s="88" t="s">
        <v>1</v>
      </c>
      <c r="B2" s="89"/>
      <c r="C2" s="89"/>
      <c r="D2" s="89"/>
      <c r="E2" s="89"/>
      <c r="F2" s="89"/>
      <c r="G2" s="8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  <c r="TB2" s="49"/>
      <c r="TC2" s="49"/>
      <c r="TD2" s="49"/>
      <c r="TE2" s="49"/>
      <c r="TF2" s="49"/>
      <c r="TG2" s="49"/>
      <c r="TH2" s="49"/>
      <c r="TI2" s="49"/>
      <c r="TJ2" s="49"/>
      <c r="TK2" s="49"/>
      <c r="TL2" s="49"/>
      <c r="TM2" s="49"/>
      <c r="TN2" s="49"/>
      <c r="TO2" s="49"/>
      <c r="TP2" s="49"/>
      <c r="TQ2" s="49"/>
      <c r="TR2" s="49"/>
      <c r="TS2" s="49"/>
      <c r="TT2" s="49"/>
      <c r="TU2" s="49"/>
      <c r="TV2" s="49"/>
      <c r="TW2" s="49"/>
      <c r="TX2" s="49"/>
      <c r="TY2" s="49"/>
      <c r="TZ2" s="49"/>
      <c r="UA2" s="49"/>
      <c r="UB2" s="49"/>
      <c r="UC2" s="49"/>
      <c r="UD2" s="49"/>
      <c r="UE2" s="49"/>
      <c r="UF2" s="49"/>
      <c r="UG2" s="49"/>
      <c r="UH2" s="49"/>
      <c r="UI2" s="49"/>
      <c r="UJ2" s="49"/>
      <c r="UK2" s="49"/>
      <c r="UL2" s="49"/>
      <c r="UM2" s="49"/>
      <c r="UN2" s="49"/>
      <c r="UO2" s="49"/>
      <c r="UP2" s="49"/>
      <c r="UQ2" s="49"/>
      <c r="UR2" s="49"/>
      <c r="US2" s="49"/>
      <c r="UT2" s="49"/>
      <c r="UU2" s="49"/>
      <c r="UV2" s="49"/>
      <c r="UW2" s="49"/>
      <c r="UX2" s="49"/>
      <c r="UY2" s="49"/>
      <c r="UZ2" s="49"/>
      <c r="VA2" s="49"/>
      <c r="VB2" s="49"/>
      <c r="VC2" s="49"/>
      <c r="VD2" s="49"/>
      <c r="VE2" s="49"/>
      <c r="VF2" s="49"/>
      <c r="VG2" s="49"/>
      <c r="VH2" s="49"/>
      <c r="VI2" s="49"/>
      <c r="VJ2" s="49"/>
      <c r="VK2" s="49"/>
      <c r="VL2" s="49"/>
      <c r="VM2" s="49"/>
      <c r="VN2" s="49"/>
      <c r="VO2" s="49"/>
      <c r="VP2" s="49"/>
      <c r="VQ2" s="49"/>
      <c r="VR2" s="49"/>
      <c r="VS2" s="49"/>
      <c r="VT2" s="49"/>
      <c r="VU2" s="49"/>
      <c r="VV2" s="49"/>
      <c r="VW2" s="49"/>
      <c r="VX2" s="49"/>
      <c r="VY2" s="49"/>
      <c r="VZ2" s="49"/>
      <c r="WA2" s="49"/>
      <c r="WB2" s="49"/>
      <c r="WC2" s="49"/>
      <c r="WD2" s="49"/>
      <c r="WE2" s="49"/>
      <c r="WF2" s="49"/>
      <c r="WG2" s="49"/>
      <c r="WH2" s="49"/>
      <c r="WI2" s="49"/>
      <c r="WJ2" s="49"/>
      <c r="WK2" s="49"/>
      <c r="WL2" s="49"/>
      <c r="WM2" s="49"/>
      <c r="WN2" s="49"/>
      <c r="WO2" s="49"/>
      <c r="WP2" s="49"/>
      <c r="WQ2" s="49"/>
      <c r="WR2" s="49"/>
      <c r="WS2" s="49"/>
      <c r="WT2" s="49"/>
      <c r="WU2" s="49"/>
      <c r="WV2" s="49"/>
      <c r="WW2" s="49"/>
      <c r="WX2" s="49"/>
      <c r="WY2" s="49"/>
      <c r="WZ2" s="49"/>
      <c r="XA2" s="49"/>
      <c r="XB2" s="49"/>
      <c r="XC2" s="49"/>
      <c r="XD2" s="49"/>
      <c r="XE2" s="49"/>
      <c r="XF2" s="49"/>
      <c r="XG2" s="49"/>
      <c r="XH2" s="49"/>
      <c r="XI2" s="49"/>
      <c r="XJ2" s="49"/>
      <c r="XK2" s="49"/>
      <c r="XL2" s="49"/>
      <c r="XM2" s="49"/>
      <c r="XN2" s="49"/>
      <c r="XO2" s="49"/>
      <c r="XP2" s="49"/>
      <c r="XQ2" s="49"/>
      <c r="XR2" s="49"/>
      <c r="XS2" s="49"/>
      <c r="XT2" s="49"/>
      <c r="XU2" s="49"/>
      <c r="XV2" s="49"/>
      <c r="XW2" s="49"/>
      <c r="XX2" s="49"/>
      <c r="XY2" s="49"/>
      <c r="XZ2" s="49"/>
      <c r="YA2" s="49"/>
      <c r="YB2" s="49"/>
      <c r="YC2" s="49"/>
      <c r="YD2" s="49"/>
      <c r="YE2" s="49"/>
      <c r="YF2" s="49"/>
      <c r="YG2" s="49"/>
      <c r="YH2" s="49"/>
      <c r="YI2" s="49"/>
      <c r="YJ2" s="49"/>
      <c r="YK2" s="49"/>
      <c r="YL2" s="49"/>
      <c r="YM2" s="49"/>
      <c r="YN2" s="49"/>
      <c r="YO2" s="49"/>
      <c r="YP2" s="49"/>
      <c r="YQ2" s="49"/>
      <c r="YR2" s="49"/>
      <c r="YS2" s="49"/>
      <c r="YT2" s="49"/>
      <c r="YU2" s="49"/>
      <c r="YV2" s="49"/>
      <c r="YW2" s="49"/>
      <c r="YX2" s="49"/>
      <c r="YY2" s="49"/>
      <c r="YZ2" s="49"/>
      <c r="ZA2" s="49"/>
      <c r="ZB2" s="49"/>
      <c r="ZC2" s="49"/>
      <c r="ZD2" s="49"/>
      <c r="ZE2" s="49"/>
      <c r="ZF2" s="49"/>
      <c r="ZG2" s="49"/>
      <c r="ZH2" s="49"/>
      <c r="ZI2" s="49"/>
      <c r="ZJ2" s="49"/>
      <c r="ZK2" s="49"/>
      <c r="ZL2" s="49"/>
      <c r="ZM2" s="49"/>
      <c r="ZN2" s="49"/>
      <c r="ZO2" s="49"/>
      <c r="ZP2" s="49"/>
      <c r="ZQ2" s="49"/>
      <c r="ZR2" s="49"/>
      <c r="ZS2" s="49"/>
      <c r="ZT2" s="49"/>
      <c r="ZU2" s="49"/>
      <c r="ZV2" s="49"/>
      <c r="ZW2" s="49"/>
      <c r="ZX2" s="49"/>
      <c r="ZY2" s="49"/>
      <c r="ZZ2" s="49"/>
      <c r="AAA2" s="49"/>
      <c r="AAB2" s="49"/>
      <c r="AAC2" s="49"/>
      <c r="AAD2" s="49"/>
      <c r="AAE2" s="49"/>
      <c r="AAF2" s="49"/>
      <c r="AAG2" s="49"/>
      <c r="AAH2" s="49"/>
      <c r="AAI2" s="49"/>
      <c r="AAJ2" s="49"/>
      <c r="AAK2" s="49"/>
      <c r="AAL2" s="49"/>
      <c r="AAM2" s="49"/>
      <c r="AAN2" s="49"/>
      <c r="AAO2" s="49"/>
      <c r="AAP2" s="49"/>
      <c r="AAQ2" s="49"/>
      <c r="AAR2" s="49"/>
      <c r="AAS2" s="49"/>
      <c r="AAT2" s="49"/>
      <c r="AAU2" s="49"/>
      <c r="AAV2" s="49"/>
      <c r="AAW2" s="49"/>
      <c r="AAX2" s="49"/>
      <c r="AAY2" s="49"/>
      <c r="AAZ2" s="49"/>
      <c r="ABA2" s="49"/>
      <c r="ABB2" s="49"/>
      <c r="ABC2" s="49"/>
      <c r="ABD2" s="49"/>
      <c r="ABE2" s="49"/>
      <c r="ABF2" s="49"/>
      <c r="ABG2" s="49"/>
      <c r="ABH2" s="49"/>
      <c r="ABI2" s="49"/>
      <c r="ABJ2" s="49"/>
      <c r="ABK2" s="49"/>
      <c r="ABL2" s="49"/>
      <c r="ABM2" s="49"/>
      <c r="ABN2" s="49"/>
      <c r="ABO2" s="49"/>
      <c r="ABP2" s="49"/>
      <c r="ABQ2" s="49"/>
      <c r="ABR2" s="49"/>
      <c r="ABS2" s="49"/>
      <c r="ABT2" s="49"/>
      <c r="ABU2" s="49"/>
      <c r="ABV2" s="49"/>
      <c r="ABW2" s="49"/>
      <c r="ABX2" s="49"/>
      <c r="ABY2" s="49"/>
      <c r="ABZ2" s="49"/>
      <c r="ACA2" s="49"/>
      <c r="ACB2" s="49"/>
      <c r="ACC2" s="49"/>
      <c r="ACD2" s="49"/>
      <c r="ACE2" s="49"/>
      <c r="ACF2" s="49"/>
      <c r="ACG2" s="49"/>
      <c r="ACH2" s="49"/>
      <c r="ACI2" s="49"/>
      <c r="ACJ2" s="49"/>
      <c r="ACK2" s="49"/>
      <c r="ACL2" s="49"/>
      <c r="ACM2" s="49"/>
      <c r="ACN2" s="49"/>
      <c r="ACO2" s="49"/>
      <c r="ACP2" s="49"/>
      <c r="ACQ2" s="49"/>
      <c r="ACR2" s="49"/>
      <c r="ACS2" s="49"/>
      <c r="ACT2" s="49"/>
      <c r="ACU2" s="49"/>
      <c r="ACV2" s="49"/>
      <c r="ACW2" s="49"/>
      <c r="ACX2" s="49"/>
      <c r="ACY2" s="49"/>
      <c r="ACZ2" s="49"/>
      <c r="ADA2" s="49"/>
      <c r="ADB2" s="49"/>
      <c r="ADC2" s="49"/>
      <c r="ADD2" s="49"/>
      <c r="ADE2" s="49"/>
      <c r="ADF2" s="49"/>
      <c r="ADG2" s="49"/>
      <c r="ADH2" s="49"/>
      <c r="ADI2" s="49"/>
      <c r="ADJ2" s="49"/>
      <c r="ADK2" s="49"/>
      <c r="ADL2" s="49"/>
      <c r="ADM2" s="49"/>
      <c r="ADN2" s="49"/>
      <c r="ADO2" s="49"/>
      <c r="ADP2" s="49"/>
      <c r="ADQ2" s="49"/>
      <c r="ADR2" s="49"/>
      <c r="ADS2" s="49"/>
      <c r="ADT2" s="49"/>
    </row>
    <row r="3" spans="1:800" s="11" customFormat="1" ht="25.5" customHeight="1" thickBot="1" x14ac:dyDescent="0.4">
      <c r="A3" s="90" t="s">
        <v>2</v>
      </c>
      <c r="B3" s="91"/>
      <c r="C3" s="91"/>
      <c r="D3" s="91"/>
      <c r="E3" s="91"/>
      <c r="F3" s="91"/>
      <c r="G3" s="92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  <c r="TB3" s="49"/>
      <c r="TC3" s="49"/>
      <c r="TD3" s="49"/>
      <c r="TE3" s="49"/>
      <c r="TF3" s="49"/>
      <c r="TG3" s="49"/>
      <c r="TH3" s="49"/>
      <c r="TI3" s="49"/>
      <c r="TJ3" s="49"/>
      <c r="TK3" s="49"/>
      <c r="TL3" s="49"/>
      <c r="TM3" s="49"/>
      <c r="TN3" s="49"/>
      <c r="TO3" s="49"/>
      <c r="TP3" s="49"/>
      <c r="TQ3" s="49"/>
      <c r="TR3" s="49"/>
      <c r="TS3" s="49"/>
      <c r="TT3" s="49"/>
      <c r="TU3" s="49"/>
      <c r="TV3" s="49"/>
      <c r="TW3" s="49"/>
      <c r="TX3" s="49"/>
      <c r="TY3" s="49"/>
      <c r="TZ3" s="49"/>
      <c r="UA3" s="49"/>
      <c r="UB3" s="49"/>
      <c r="UC3" s="49"/>
      <c r="UD3" s="49"/>
      <c r="UE3" s="49"/>
      <c r="UF3" s="49"/>
      <c r="UG3" s="49"/>
      <c r="UH3" s="49"/>
      <c r="UI3" s="49"/>
      <c r="UJ3" s="49"/>
      <c r="UK3" s="49"/>
      <c r="UL3" s="49"/>
      <c r="UM3" s="49"/>
      <c r="UN3" s="49"/>
      <c r="UO3" s="49"/>
      <c r="UP3" s="49"/>
      <c r="UQ3" s="49"/>
      <c r="UR3" s="49"/>
      <c r="US3" s="49"/>
      <c r="UT3" s="49"/>
      <c r="UU3" s="49"/>
      <c r="UV3" s="49"/>
      <c r="UW3" s="49"/>
      <c r="UX3" s="49"/>
      <c r="UY3" s="49"/>
      <c r="UZ3" s="49"/>
      <c r="VA3" s="49"/>
      <c r="VB3" s="49"/>
      <c r="VC3" s="49"/>
      <c r="VD3" s="49"/>
      <c r="VE3" s="49"/>
      <c r="VF3" s="49"/>
      <c r="VG3" s="49"/>
      <c r="VH3" s="49"/>
      <c r="VI3" s="49"/>
      <c r="VJ3" s="49"/>
      <c r="VK3" s="49"/>
      <c r="VL3" s="49"/>
      <c r="VM3" s="49"/>
      <c r="VN3" s="49"/>
      <c r="VO3" s="49"/>
      <c r="VP3" s="49"/>
      <c r="VQ3" s="49"/>
      <c r="VR3" s="49"/>
      <c r="VS3" s="49"/>
      <c r="VT3" s="49"/>
      <c r="VU3" s="49"/>
      <c r="VV3" s="49"/>
      <c r="VW3" s="49"/>
      <c r="VX3" s="49"/>
      <c r="VY3" s="49"/>
      <c r="VZ3" s="49"/>
      <c r="WA3" s="49"/>
      <c r="WB3" s="49"/>
      <c r="WC3" s="49"/>
      <c r="WD3" s="49"/>
      <c r="WE3" s="49"/>
      <c r="WF3" s="49"/>
      <c r="WG3" s="49"/>
      <c r="WH3" s="49"/>
      <c r="WI3" s="49"/>
      <c r="WJ3" s="49"/>
      <c r="WK3" s="49"/>
      <c r="WL3" s="49"/>
      <c r="WM3" s="49"/>
      <c r="WN3" s="49"/>
      <c r="WO3" s="49"/>
      <c r="WP3" s="49"/>
      <c r="WQ3" s="49"/>
      <c r="WR3" s="49"/>
      <c r="WS3" s="49"/>
      <c r="WT3" s="49"/>
      <c r="WU3" s="49"/>
      <c r="WV3" s="49"/>
      <c r="WW3" s="49"/>
      <c r="WX3" s="49"/>
      <c r="WY3" s="49"/>
      <c r="WZ3" s="49"/>
      <c r="XA3" s="49"/>
      <c r="XB3" s="49"/>
      <c r="XC3" s="49"/>
      <c r="XD3" s="49"/>
      <c r="XE3" s="49"/>
      <c r="XF3" s="49"/>
      <c r="XG3" s="49"/>
      <c r="XH3" s="49"/>
      <c r="XI3" s="49"/>
      <c r="XJ3" s="49"/>
      <c r="XK3" s="49"/>
      <c r="XL3" s="49"/>
      <c r="XM3" s="49"/>
      <c r="XN3" s="49"/>
      <c r="XO3" s="49"/>
      <c r="XP3" s="49"/>
      <c r="XQ3" s="49"/>
      <c r="XR3" s="49"/>
      <c r="XS3" s="49"/>
      <c r="XT3" s="49"/>
      <c r="XU3" s="49"/>
      <c r="XV3" s="49"/>
      <c r="XW3" s="49"/>
      <c r="XX3" s="49"/>
      <c r="XY3" s="49"/>
      <c r="XZ3" s="49"/>
      <c r="YA3" s="49"/>
      <c r="YB3" s="49"/>
      <c r="YC3" s="49"/>
      <c r="YD3" s="49"/>
      <c r="YE3" s="49"/>
      <c r="YF3" s="49"/>
      <c r="YG3" s="49"/>
      <c r="YH3" s="49"/>
      <c r="YI3" s="49"/>
      <c r="YJ3" s="49"/>
      <c r="YK3" s="49"/>
      <c r="YL3" s="49"/>
      <c r="YM3" s="49"/>
      <c r="YN3" s="49"/>
      <c r="YO3" s="49"/>
      <c r="YP3" s="49"/>
      <c r="YQ3" s="49"/>
      <c r="YR3" s="49"/>
      <c r="YS3" s="49"/>
      <c r="YT3" s="49"/>
      <c r="YU3" s="49"/>
      <c r="YV3" s="49"/>
      <c r="YW3" s="49"/>
      <c r="YX3" s="49"/>
      <c r="YY3" s="49"/>
      <c r="YZ3" s="49"/>
      <c r="ZA3" s="49"/>
      <c r="ZB3" s="49"/>
      <c r="ZC3" s="49"/>
      <c r="ZD3" s="49"/>
      <c r="ZE3" s="49"/>
      <c r="ZF3" s="49"/>
      <c r="ZG3" s="49"/>
      <c r="ZH3" s="49"/>
      <c r="ZI3" s="49"/>
      <c r="ZJ3" s="49"/>
      <c r="ZK3" s="49"/>
      <c r="ZL3" s="49"/>
      <c r="ZM3" s="49"/>
      <c r="ZN3" s="49"/>
      <c r="ZO3" s="49"/>
      <c r="ZP3" s="49"/>
      <c r="ZQ3" s="49"/>
      <c r="ZR3" s="49"/>
      <c r="ZS3" s="49"/>
      <c r="ZT3" s="49"/>
      <c r="ZU3" s="49"/>
      <c r="ZV3" s="49"/>
      <c r="ZW3" s="49"/>
      <c r="ZX3" s="49"/>
      <c r="ZY3" s="49"/>
      <c r="ZZ3" s="49"/>
      <c r="AAA3" s="49"/>
      <c r="AAB3" s="49"/>
      <c r="AAC3" s="49"/>
      <c r="AAD3" s="49"/>
      <c r="AAE3" s="49"/>
      <c r="AAF3" s="49"/>
      <c r="AAG3" s="49"/>
      <c r="AAH3" s="49"/>
      <c r="AAI3" s="49"/>
      <c r="AAJ3" s="49"/>
      <c r="AAK3" s="49"/>
      <c r="AAL3" s="49"/>
      <c r="AAM3" s="49"/>
      <c r="AAN3" s="49"/>
      <c r="AAO3" s="49"/>
      <c r="AAP3" s="49"/>
      <c r="AAQ3" s="49"/>
      <c r="AAR3" s="49"/>
      <c r="AAS3" s="49"/>
      <c r="AAT3" s="49"/>
      <c r="AAU3" s="49"/>
      <c r="AAV3" s="49"/>
      <c r="AAW3" s="49"/>
      <c r="AAX3" s="49"/>
      <c r="AAY3" s="49"/>
      <c r="AAZ3" s="49"/>
      <c r="ABA3" s="49"/>
      <c r="ABB3" s="49"/>
      <c r="ABC3" s="49"/>
      <c r="ABD3" s="49"/>
      <c r="ABE3" s="49"/>
      <c r="ABF3" s="49"/>
      <c r="ABG3" s="49"/>
      <c r="ABH3" s="49"/>
      <c r="ABI3" s="49"/>
      <c r="ABJ3" s="49"/>
      <c r="ABK3" s="49"/>
      <c r="ABL3" s="49"/>
      <c r="ABM3" s="49"/>
      <c r="ABN3" s="49"/>
      <c r="ABO3" s="49"/>
      <c r="ABP3" s="49"/>
      <c r="ABQ3" s="49"/>
      <c r="ABR3" s="49"/>
      <c r="ABS3" s="49"/>
      <c r="ABT3" s="49"/>
      <c r="ABU3" s="49"/>
      <c r="ABV3" s="49"/>
      <c r="ABW3" s="49"/>
      <c r="ABX3" s="49"/>
      <c r="ABY3" s="49"/>
      <c r="ABZ3" s="49"/>
      <c r="ACA3" s="49"/>
      <c r="ACB3" s="49"/>
      <c r="ACC3" s="49"/>
      <c r="ACD3" s="49"/>
      <c r="ACE3" s="49"/>
      <c r="ACF3" s="49"/>
      <c r="ACG3" s="49"/>
      <c r="ACH3" s="49"/>
      <c r="ACI3" s="49"/>
      <c r="ACJ3" s="49"/>
      <c r="ACK3" s="49"/>
      <c r="ACL3" s="49"/>
      <c r="ACM3" s="49"/>
      <c r="ACN3" s="49"/>
      <c r="ACO3" s="49"/>
      <c r="ACP3" s="49"/>
      <c r="ACQ3" s="49"/>
      <c r="ACR3" s="49"/>
      <c r="ACS3" s="49"/>
      <c r="ACT3" s="49"/>
      <c r="ACU3" s="49"/>
      <c r="ACV3" s="49"/>
      <c r="ACW3" s="49"/>
      <c r="ACX3" s="49"/>
      <c r="ACY3" s="49"/>
      <c r="ACZ3" s="49"/>
      <c r="ADA3" s="49"/>
      <c r="ADB3" s="49"/>
      <c r="ADC3" s="49"/>
      <c r="ADD3" s="49"/>
      <c r="ADE3" s="49"/>
      <c r="ADF3" s="49"/>
      <c r="ADG3" s="49"/>
      <c r="ADH3" s="49"/>
      <c r="ADI3" s="49"/>
      <c r="ADJ3" s="49"/>
      <c r="ADK3" s="49"/>
      <c r="ADL3" s="49"/>
      <c r="ADM3" s="49"/>
      <c r="ADN3" s="49"/>
      <c r="ADO3" s="49"/>
      <c r="ADP3" s="49"/>
      <c r="ADQ3" s="49"/>
      <c r="ADR3" s="49"/>
      <c r="ADS3" s="49"/>
      <c r="ADT3" s="49"/>
    </row>
    <row r="4" spans="1:800" s="12" customFormat="1" ht="15" customHeight="1" x14ac:dyDescent="0.2">
      <c r="A4" s="76" t="s">
        <v>3</v>
      </c>
      <c r="B4" s="76"/>
      <c r="C4" s="76"/>
      <c r="D4" s="76"/>
      <c r="E4" s="81"/>
      <c r="F4" s="82"/>
      <c r="G4" s="64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  <c r="YI4" s="50"/>
      <c r="YJ4" s="50"/>
      <c r="YK4" s="50"/>
      <c r="YL4" s="50"/>
      <c r="YM4" s="50"/>
      <c r="YN4" s="50"/>
      <c r="YO4" s="50"/>
      <c r="YP4" s="50"/>
      <c r="YQ4" s="50"/>
      <c r="YR4" s="50"/>
      <c r="YS4" s="50"/>
      <c r="YT4" s="50"/>
      <c r="YU4" s="50"/>
      <c r="YV4" s="50"/>
      <c r="YW4" s="50"/>
      <c r="YX4" s="50"/>
      <c r="YY4" s="50"/>
      <c r="YZ4" s="50"/>
      <c r="ZA4" s="50"/>
      <c r="ZB4" s="50"/>
      <c r="ZC4" s="50"/>
      <c r="ZD4" s="50"/>
      <c r="ZE4" s="50"/>
      <c r="ZF4" s="50"/>
      <c r="ZG4" s="50"/>
      <c r="ZH4" s="50"/>
      <c r="ZI4" s="50"/>
      <c r="ZJ4" s="50"/>
      <c r="ZK4" s="50"/>
      <c r="ZL4" s="50"/>
      <c r="ZM4" s="50"/>
      <c r="ZN4" s="50"/>
      <c r="ZO4" s="50"/>
      <c r="ZP4" s="50"/>
      <c r="ZQ4" s="50"/>
      <c r="ZR4" s="50"/>
      <c r="ZS4" s="50"/>
      <c r="ZT4" s="50"/>
      <c r="ZU4" s="50"/>
      <c r="ZV4" s="50"/>
      <c r="ZW4" s="50"/>
      <c r="ZX4" s="50"/>
      <c r="ZY4" s="50"/>
      <c r="ZZ4" s="50"/>
      <c r="AAA4" s="50"/>
      <c r="AAB4" s="50"/>
      <c r="AAC4" s="50"/>
      <c r="AAD4" s="50"/>
      <c r="AAE4" s="50"/>
      <c r="AAF4" s="50"/>
      <c r="AAG4" s="50"/>
      <c r="AAH4" s="50"/>
      <c r="AAI4" s="50"/>
      <c r="AAJ4" s="50"/>
      <c r="AAK4" s="50"/>
      <c r="AAL4" s="50"/>
      <c r="AAM4" s="50"/>
      <c r="AAN4" s="50"/>
      <c r="AAO4" s="50"/>
      <c r="AAP4" s="50"/>
      <c r="AAQ4" s="50"/>
      <c r="AAR4" s="50"/>
      <c r="AAS4" s="50"/>
      <c r="AAT4" s="50"/>
      <c r="AAU4" s="50"/>
      <c r="AAV4" s="50"/>
      <c r="AAW4" s="50"/>
      <c r="AAX4" s="50"/>
      <c r="AAY4" s="50"/>
      <c r="AAZ4" s="50"/>
      <c r="ABA4" s="50"/>
      <c r="ABB4" s="50"/>
      <c r="ABC4" s="50"/>
      <c r="ABD4" s="50"/>
      <c r="ABE4" s="50"/>
      <c r="ABF4" s="50"/>
      <c r="ABG4" s="50"/>
      <c r="ABH4" s="50"/>
      <c r="ABI4" s="50"/>
      <c r="ABJ4" s="50"/>
      <c r="ABK4" s="50"/>
      <c r="ABL4" s="50"/>
      <c r="ABM4" s="50"/>
      <c r="ABN4" s="50"/>
      <c r="ABO4" s="50"/>
      <c r="ABP4" s="50"/>
      <c r="ABQ4" s="50"/>
      <c r="ABR4" s="50"/>
      <c r="ABS4" s="50"/>
      <c r="ABT4" s="50"/>
      <c r="ABU4" s="50"/>
      <c r="ABV4" s="50"/>
      <c r="ABW4" s="50"/>
      <c r="ABX4" s="50"/>
      <c r="ABY4" s="50"/>
      <c r="ABZ4" s="50"/>
      <c r="ACA4" s="50"/>
      <c r="ACB4" s="50"/>
      <c r="ACC4" s="50"/>
      <c r="ACD4" s="50"/>
      <c r="ACE4" s="50"/>
      <c r="ACF4" s="50"/>
      <c r="ACG4" s="50"/>
      <c r="ACH4" s="50"/>
      <c r="ACI4" s="50"/>
      <c r="ACJ4" s="50"/>
      <c r="ACK4" s="50"/>
      <c r="ACL4" s="50"/>
      <c r="ACM4" s="50"/>
      <c r="ACN4" s="50"/>
      <c r="ACO4" s="50"/>
      <c r="ACP4" s="50"/>
      <c r="ACQ4" s="50"/>
      <c r="ACR4" s="50"/>
      <c r="ACS4" s="50"/>
      <c r="ACT4" s="50"/>
      <c r="ACU4" s="50"/>
      <c r="ACV4" s="50"/>
      <c r="ACW4" s="50"/>
      <c r="ACX4" s="50"/>
      <c r="ACY4" s="50"/>
      <c r="ACZ4" s="50"/>
      <c r="ADA4" s="50"/>
      <c r="ADB4" s="50"/>
      <c r="ADC4" s="50"/>
      <c r="ADD4" s="50"/>
      <c r="ADE4" s="50"/>
      <c r="ADF4" s="50"/>
      <c r="ADG4" s="50"/>
      <c r="ADH4" s="50"/>
      <c r="ADI4" s="50"/>
      <c r="ADJ4" s="50"/>
      <c r="ADK4" s="50"/>
      <c r="ADL4" s="50"/>
      <c r="ADM4" s="50"/>
      <c r="ADN4" s="50"/>
      <c r="ADO4" s="50"/>
      <c r="ADP4" s="50"/>
      <c r="ADQ4" s="50"/>
      <c r="ADR4" s="50"/>
      <c r="ADS4" s="50"/>
      <c r="ADT4" s="50"/>
    </row>
    <row r="5" spans="1:800" s="12" customFormat="1" ht="15" customHeight="1" x14ac:dyDescent="0.2">
      <c r="A5" s="76" t="s">
        <v>4</v>
      </c>
      <c r="B5" s="76"/>
      <c r="C5" s="76"/>
      <c r="D5" s="76"/>
      <c r="E5" s="83"/>
      <c r="F5" s="84"/>
      <c r="G5" s="45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0"/>
      <c r="WJ5" s="50"/>
      <c r="WK5" s="50"/>
      <c r="WL5" s="50"/>
      <c r="WM5" s="50"/>
      <c r="WN5" s="50"/>
      <c r="WO5" s="50"/>
      <c r="WP5" s="50"/>
      <c r="WQ5" s="50"/>
      <c r="WR5" s="50"/>
      <c r="WS5" s="50"/>
      <c r="WT5" s="50"/>
      <c r="WU5" s="50"/>
      <c r="WV5" s="50"/>
      <c r="WW5" s="50"/>
      <c r="WX5" s="50"/>
      <c r="WY5" s="50"/>
      <c r="WZ5" s="50"/>
      <c r="XA5" s="50"/>
      <c r="XB5" s="50"/>
      <c r="XC5" s="50"/>
      <c r="XD5" s="50"/>
      <c r="XE5" s="50"/>
      <c r="XF5" s="50"/>
      <c r="XG5" s="50"/>
      <c r="XH5" s="50"/>
      <c r="XI5" s="50"/>
      <c r="XJ5" s="50"/>
      <c r="XK5" s="50"/>
      <c r="XL5" s="50"/>
      <c r="XM5" s="50"/>
      <c r="XN5" s="50"/>
      <c r="XO5" s="50"/>
      <c r="XP5" s="50"/>
      <c r="XQ5" s="50"/>
      <c r="XR5" s="50"/>
      <c r="XS5" s="50"/>
      <c r="XT5" s="50"/>
      <c r="XU5" s="50"/>
      <c r="XV5" s="50"/>
      <c r="XW5" s="50"/>
      <c r="XX5" s="50"/>
      <c r="XY5" s="50"/>
      <c r="XZ5" s="50"/>
      <c r="YA5" s="50"/>
      <c r="YB5" s="50"/>
      <c r="YC5" s="50"/>
      <c r="YD5" s="50"/>
      <c r="YE5" s="50"/>
      <c r="YF5" s="50"/>
      <c r="YG5" s="50"/>
      <c r="YH5" s="50"/>
      <c r="YI5" s="50"/>
      <c r="YJ5" s="50"/>
      <c r="YK5" s="50"/>
      <c r="YL5" s="50"/>
      <c r="YM5" s="50"/>
      <c r="YN5" s="50"/>
      <c r="YO5" s="50"/>
      <c r="YP5" s="50"/>
      <c r="YQ5" s="50"/>
      <c r="YR5" s="50"/>
      <c r="YS5" s="50"/>
      <c r="YT5" s="50"/>
      <c r="YU5" s="50"/>
      <c r="YV5" s="50"/>
      <c r="YW5" s="50"/>
      <c r="YX5" s="50"/>
      <c r="YY5" s="50"/>
      <c r="YZ5" s="50"/>
      <c r="ZA5" s="50"/>
      <c r="ZB5" s="50"/>
      <c r="ZC5" s="50"/>
      <c r="ZD5" s="50"/>
      <c r="ZE5" s="50"/>
      <c r="ZF5" s="50"/>
      <c r="ZG5" s="50"/>
      <c r="ZH5" s="50"/>
      <c r="ZI5" s="50"/>
      <c r="ZJ5" s="50"/>
      <c r="ZK5" s="50"/>
      <c r="ZL5" s="50"/>
      <c r="ZM5" s="50"/>
      <c r="ZN5" s="50"/>
      <c r="ZO5" s="50"/>
      <c r="ZP5" s="50"/>
      <c r="ZQ5" s="50"/>
      <c r="ZR5" s="50"/>
      <c r="ZS5" s="50"/>
      <c r="ZT5" s="50"/>
      <c r="ZU5" s="50"/>
      <c r="ZV5" s="50"/>
      <c r="ZW5" s="50"/>
      <c r="ZX5" s="50"/>
      <c r="ZY5" s="50"/>
      <c r="ZZ5" s="50"/>
      <c r="AAA5" s="50"/>
      <c r="AAB5" s="50"/>
      <c r="AAC5" s="50"/>
      <c r="AAD5" s="50"/>
      <c r="AAE5" s="50"/>
      <c r="AAF5" s="50"/>
      <c r="AAG5" s="50"/>
      <c r="AAH5" s="50"/>
      <c r="AAI5" s="50"/>
      <c r="AAJ5" s="50"/>
      <c r="AAK5" s="50"/>
      <c r="AAL5" s="50"/>
      <c r="AAM5" s="50"/>
      <c r="AAN5" s="50"/>
      <c r="AAO5" s="50"/>
      <c r="AAP5" s="50"/>
      <c r="AAQ5" s="50"/>
      <c r="AAR5" s="50"/>
      <c r="AAS5" s="50"/>
      <c r="AAT5" s="50"/>
      <c r="AAU5" s="50"/>
      <c r="AAV5" s="50"/>
      <c r="AAW5" s="50"/>
      <c r="AAX5" s="50"/>
      <c r="AAY5" s="50"/>
      <c r="AAZ5" s="50"/>
      <c r="ABA5" s="50"/>
      <c r="ABB5" s="50"/>
      <c r="ABC5" s="50"/>
      <c r="ABD5" s="50"/>
      <c r="ABE5" s="50"/>
      <c r="ABF5" s="50"/>
      <c r="ABG5" s="50"/>
      <c r="ABH5" s="50"/>
      <c r="ABI5" s="50"/>
      <c r="ABJ5" s="50"/>
      <c r="ABK5" s="50"/>
      <c r="ABL5" s="50"/>
      <c r="ABM5" s="50"/>
      <c r="ABN5" s="50"/>
      <c r="ABO5" s="50"/>
      <c r="ABP5" s="50"/>
      <c r="ABQ5" s="50"/>
      <c r="ABR5" s="50"/>
      <c r="ABS5" s="50"/>
      <c r="ABT5" s="50"/>
      <c r="ABU5" s="50"/>
      <c r="ABV5" s="50"/>
      <c r="ABW5" s="50"/>
      <c r="ABX5" s="50"/>
      <c r="ABY5" s="50"/>
      <c r="ABZ5" s="50"/>
      <c r="ACA5" s="50"/>
      <c r="ACB5" s="50"/>
      <c r="ACC5" s="50"/>
      <c r="ACD5" s="50"/>
      <c r="ACE5" s="50"/>
      <c r="ACF5" s="50"/>
      <c r="ACG5" s="50"/>
      <c r="ACH5" s="50"/>
      <c r="ACI5" s="50"/>
      <c r="ACJ5" s="50"/>
      <c r="ACK5" s="50"/>
      <c r="ACL5" s="50"/>
      <c r="ACM5" s="50"/>
      <c r="ACN5" s="50"/>
      <c r="ACO5" s="50"/>
      <c r="ACP5" s="50"/>
      <c r="ACQ5" s="50"/>
      <c r="ACR5" s="50"/>
      <c r="ACS5" s="50"/>
      <c r="ACT5" s="50"/>
      <c r="ACU5" s="50"/>
      <c r="ACV5" s="50"/>
      <c r="ACW5" s="50"/>
      <c r="ACX5" s="50"/>
      <c r="ACY5" s="50"/>
      <c r="ACZ5" s="50"/>
      <c r="ADA5" s="50"/>
      <c r="ADB5" s="50"/>
      <c r="ADC5" s="50"/>
      <c r="ADD5" s="50"/>
      <c r="ADE5" s="50"/>
      <c r="ADF5" s="50"/>
      <c r="ADG5" s="50"/>
      <c r="ADH5" s="50"/>
      <c r="ADI5" s="50"/>
      <c r="ADJ5" s="50"/>
      <c r="ADK5" s="50"/>
      <c r="ADL5" s="50"/>
      <c r="ADM5" s="50"/>
      <c r="ADN5" s="50"/>
      <c r="ADO5" s="50"/>
      <c r="ADP5" s="50"/>
      <c r="ADQ5" s="50"/>
      <c r="ADR5" s="50"/>
      <c r="ADS5" s="50"/>
      <c r="ADT5" s="50"/>
    </row>
    <row r="6" spans="1:800" s="12" customFormat="1" ht="15" customHeight="1" x14ac:dyDescent="0.2">
      <c r="A6" s="76" t="s">
        <v>5</v>
      </c>
      <c r="B6" s="76"/>
      <c r="C6" s="76"/>
      <c r="D6" s="76"/>
      <c r="E6" s="77"/>
      <c r="F6" s="39"/>
      <c r="G6" s="32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  <c r="YI6" s="50"/>
      <c r="YJ6" s="50"/>
      <c r="YK6" s="50"/>
      <c r="YL6" s="50"/>
      <c r="YM6" s="50"/>
      <c r="YN6" s="50"/>
      <c r="YO6" s="50"/>
      <c r="YP6" s="50"/>
      <c r="YQ6" s="50"/>
      <c r="YR6" s="50"/>
      <c r="YS6" s="50"/>
      <c r="YT6" s="50"/>
      <c r="YU6" s="50"/>
      <c r="YV6" s="50"/>
      <c r="YW6" s="50"/>
      <c r="YX6" s="50"/>
      <c r="YY6" s="50"/>
      <c r="YZ6" s="50"/>
      <c r="ZA6" s="50"/>
      <c r="ZB6" s="50"/>
      <c r="ZC6" s="50"/>
      <c r="ZD6" s="50"/>
      <c r="ZE6" s="50"/>
      <c r="ZF6" s="50"/>
      <c r="ZG6" s="50"/>
      <c r="ZH6" s="50"/>
      <c r="ZI6" s="50"/>
      <c r="ZJ6" s="50"/>
      <c r="ZK6" s="50"/>
      <c r="ZL6" s="50"/>
      <c r="ZM6" s="50"/>
      <c r="ZN6" s="50"/>
      <c r="ZO6" s="50"/>
      <c r="ZP6" s="50"/>
      <c r="ZQ6" s="50"/>
      <c r="ZR6" s="50"/>
      <c r="ZS6" s="50"/>
      <c r="ZT6" s="50"/>
      <c r="ZU6" s="50"/>
      <c r="ZV6" s="50"/>
      <c r="ZW6" s="50"/>
      <c r="ZX6" s="50"/>
      <c r="ZY6" s="50"/>
      <c r="ZZ6" s="50"/>
      <c r="AAA6" s="50"/>
      <c r="AAB6" s="50"/>
      <c r="AAC6" s="50"/>
      <c r="AAD6" s="50"/>
      <c r="AAE6" s="50"/>
      <c r="AAF6" s="50"/>
      <c r="AAG6" s="50"/>
      <c r="AAH6" s="50"/>
      <c r="AAI6" s="50"/>
      <c r="AAJ6" s="50"/>
      <c r="AAK6" s="50"/>
      <c r="AAL6" s="50"/>
      <c r="AAM6" s="50"/>
      <c r="AAN6" s="50"/>
      <c r="AAO6" s="50"/>
      <c r="AAP6" s="50"/>
      <c r="AAQ6" s="50"/>
      <c r="AAR6" s="50"/>
      <c r="AAS6" s="50"/>
      <c r="AAT6" s="50"/>
      <c r="AAU6" s="50"/>
      <c r="AAV6" s="50"/>
      <c r="AAW6" s="50"/>
      <c r="AAX6" s="50"/>
      <c r="AAY6" s="50"/>
      <c r="AAZ6" s="50"/>
      <c r="ABA6" s="50"/>
      <c r="ABB6" s="50"/>
      <c r="ABC6" s="50"/>
      <c r="ABD6" s="50"/>
      <c r="ABE6" s="50"/>
      <c r="ABF6" s="50"/>
      <c r="ABG6" s="50"/>
      <c r="ABH6" s="50"/>
      <c r="ABI6" s="50"/>
      <c r="ABJ6" s="50"/>
      <c r="ABK6" s="50"/>
      <c r="ABL6" s="50"/>
      <c r="ABM6" s="50"/>
      <c r="ABN6" s="50"/>
      <c r="ABO6" s="50"/>
      <c r="ABP6" s="50"/>
      <c r="ABQ6" s="50"/>
      <c r="ABR6" s="50"/>
      <c r="ABS6" s="50"/>
      <c r="ABT6" s="50"/>
      <c r="ABU6" s="50"/>
      <c r="ABV6" s="50"/>
      <c r="ABW6" s="50"/>
      <c r="ABX6" s="50"/>
      <c r="ABY6" s="50"/>
      <c r="ABZ6" s="50"/>
      <c r="ACA6" s="50"/>
      <c r="ACB6" s="50"/>
      <c r="ACC6" s="50"/>
      <c r="ACD6" s="50"/>
      <c r="ACE6" s="50"/>
      <c r="ACF6" s="50"/>
      <c r="ACG6" s="50"/>
      <c r="ACH6" s="50"/>
      <c r="ACI6" s="50"/>
      <c r="ACJ6" s="50"/>
      <c r="ACK6" s="50"/>
      <c r="ACL6" s="50"/>
      <c r="ACM6" s="50"/>
      <c r="ACN6" s="50"/>
      <c r="ACO6" s="50"/>
      <c r="ACP6" s="50"/>
      <c r="ACQ6" s="50"/>
      <c r="ACR6" s="50"/>
      <c r="ACS6" s="50"/>
      <c r="ACT6" s="50"/>
      <c r="ACU6" s="50"/>
      <c r="ACV6" s="50"/>
      <c r="ACW6" s="50"/>
      <c r="ACX6" s="50"/>
      <c r="ACY6" s="50"/>
      <c r="ACZ6" s="50"/>
      <c r="ADA6" s="50"/>
      <c r="ADB6" s="50"/>
      <c r="ADC6" s="50"/>
      <c r="ADD6" s="50"/>
      <c r="ADE6" s="50"/>
      <c r="ADF6" s="50"/>
      <c r="ADG6" s="50"/>
      <c r="ADH6" s="50"/>
      <c r="ADI6" s="50"/>
      <c r="ADJ6" s="50"/>
      <c r="ADK6" s="50"/>
      <c r="ADL6" s="50"/>
      <c r="ADM6" s="50"/>
      <c r="ADN6" s="50"/>
      <c r="ADO6" s="50"/>
      <c r="ADP6" s="50"/>
      <c r="ADQ6" s="50"/>
      <c r="ADR6" s="50"/>
      <c r="ADS6" s="50"/>
      <c r="ADT6" s="50"/>
    </row>
    <row r="7" spans="1:800" s="12" customFormat="1" ht="15" customHeight="1" x14ac:dyDescent="0.2">
      <c r="A7" s="76" t="s">
        <v>6</v>
      </c>
      <c r="B7" s="76"/>
      <c r="C7" s="76"/>
      <c r="D7" s="76"/>
      <c r="E7" s="77"/>
      <c r="F7" s="40"/>
      <c r="G7" s="54"/>
      <c r="H7" s="50"/>
      <c r="I7" s="50"/>
      <c r="J7" s="50"/>
      <c r="K7" s="50"/>
      <c r="L7" s="65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0"/>
      <c r="TO7" s="50"/>
      <c r="TP7" s="50"/>
      <c r="TQ7" s="50"/>
      <c r="TR7" s="50"/>
      <c r="TS7" s="50"/>
      <c r="TT7" s="50"/>
      <c r="TU7" s="50"/>
      <c r="TV7" s="50"/>
      <c r="TW7" s="50"/>
      <c r="TX7" s="50"/>
      <c r="TY7" s="50"/>
      <c r="TZ7" s="50"/>
      <c r="UA7" s="50"/>
      <c r="UB7" s="50"/>
      <c r="UC7" s="50"/>
      <c r="UD7" s="50"/>
      <c r="UE7" s="50"/>
      <c r="UF7" s="50"/>
      <c r="UG7" s="50"/>
      <c r="UH7" s="50"/>
      <c r="UI7" s="50"/>
      <c r="UJ7" s="50"/>
      <c r="UK7" s="50"/>
      <c r="UL7" s="50"/>
      <c r="UM7" s="50"/>
      <c r="UN7" s="50"/>
      <c r="UO7" s="50"/>
      <c r="UP7" s="50"/>
      <c r="UQ7" s="50"/>
      <c r="UR7" s="50"/>
      <c r="US7" s="50"/>
      <c r="UT7" s="50"/>
      <c r="UU7" s="50"/>
      <c r="UV7" s="50"/>
      <c r="UW7" s="50"/>
      <c r="UX7" s="50"/>
      <c r="UY7" s="50"/>
      <c r="UZ7" s="50"/>
      <c r="VA7" s="50"/>
      <c r="VB7" s="50"/>
      <c r="VC7" s="50"/>
      <c r="VD7" s="50"/>
      <c r="VE7" s="50"/>
      <c r="VF7" s="50"/>
      <c r="VG7" s="50"/>
      <c r="VH7" s="50"/>
      <c r="VI7" s="50"/>
      <c r="VJ7" s="50"/>
      <c r="VK7" s="50"/>
      <c r="VL7" s="50"/>
      <c r="VM7" s="50"/>
      <c r="VN7" s="50"/>
      <c r="VO7" s="50"/>
      <c r="VP7" s="50"/>
      <c r="VQ7" s="50"/>
      <c r="VR7" s="50"/>
      <c r="VS7" s="50"/>
      <c r="VT7" s="50"/>
      <c r="VU7" s="50"/>
      <c r="VV7" s="50"/>
      <c r="VW7" s="50"/>
      <c r="VX7" s="50"/>
      <c r="VY7" s="50"/>
      <c r="VZ7" s="50"/>
      <c r="WA7" s="50"/>
      <c r="WB7" s="50"/>
      <c r="WC7" s="50"/>
      <c r="WD7" s="50"/>
      <c r="WE7" s="50"/>
      <c r="WF7" s="50"/>
      <c r="WG7" s="50"/>
      <c r="WH7" s="50"/>
      <c r="WI7" s="50"/>
      <c r="WJ7" s="50"/>
      <c r="WK7" s="50"/>
      <c r="WL7" s="50"/>
      <c r="WM7" s="50"/>
      <c r="WN7" s="50"/>
      <c r="WO7" s="50"/>
      <c r="WP7" s="50"/>
      <c r="WQ7" s="50"/>
      <c r="WR7" s="50"/>
      <c r="WS7" s="50"/>
      <c r="WT7" s="50"/>
      <c r="WU7" s="50"/>
      <c r="WV7" s="50"/>
      <c r="WW7" s="50"/>
      <c r="WX7" s="50"/>
      <c r="WY7" s="50"/>
      <c r="WZ7" s="50"/>
      <c r="XA7" s="50"/>
      <c r="XB7" s="50"/>
      <c r="XC7" s="50"/>
      <c r="XD7" s="50"/>
      <c r="XE7" s="50"/>
      <c r="XF7" s="50"/>
      <c r="XG7" s="50"/>
      <c r="XH7" s="50"/>
      <c r="XI7" s="50"/>
      <c r="XJ7" s="50"/>
      <c r="XK7" s="50"/>
      <c r="XL7" s="50"/>
      <c r="XM7" s="50"/>
      <c r="XN7" s="50"/>
      <c r="XO7" s="50"/>
      <c r="XP7" s="50"/>
      <c r="XQ7" s="50"/>
      <c r="XR7" s="50"/>
      <c r="XS7" s="50"/>
      <c r="XT7" s="50"/>
      <c r="XU7" s="50"/>
      <c r="XV7" s="50"/>
      <c r="XW7" s="50"/>
      <c r="XX7" s="50"/>
      <c r="XY7" s="50"/>
      <c r="XZ7" s="50"/>
      <c r="YA7" s="50"/>
      <c r="YB7" s="50"/>
      <c r="YC7" s="50"/>
      <c r="YD7" s="50"/>
      <c r="YE7" s="50"/>
      <c r="YF7" s="50"/>
      <c r="YG7" s="50"/>
      <c r="YH7" s="50"/>
      <c r="YI7" s="50"/>
      <c r="YJ7" s="50"/>
      <c r="YK7" s="50"/>
      <c r="YL7" s="50"/>
      <c r="YM7" s="50"/>
      <c r="YN7" s="50"/>
      <c r="YO7" s="50"/>
      <c r="YP7" s="50"/>
      <c r="YQ7" s="50"/>
      <c r="YR7" s="50"/>
      <c r="YS7" s="50"/>
      <c r="YT7" s="50"/>
      <c r="YU7" s="50"/>
      <c r="YV7" s="50"/>
      <c r="YW7" s="50"/>
      <c r="YX7" s="50"/>
      <c r="YY7" s="50"/>
      <c r="YZ7" s="50"/>
      <c r="ZA7" s="50"/>
      <c r="ZB7" s="50"/>
      <c r="ZC7" s="50"/>
      <c r="ZD7" s="50"/>
      <c r="ZE7" s="50"/>
      <c r="ZF7" s="50"/>
      <c r="ZG7" s="50"/>
      <c r="ZH7" s="50"/>
      <c r="ZI7" s="50"/>
      <c r="ZJ7" s="50"/>
      <c r="ZK7" s="50"/>
      <c r="ZL7" s="50"/>
      <c r="ZM7" s="50"/>
      <c r="ZN7" s="50"/>
      <c r="ZO7" s="50"/>
      <c r="ZP7" s="50"/>
      <c r="ZQ7" s="50"/>
      <c r="ZR7" s="50"/>
      <c r="ZS7" s="50"/>
      <c r="ZT7" s="50"/>
      <c r="ZU7" s="50"/>
      <c r="ZV7" s="50"/>
      <c r="ZW7" s="50"/>
      <c r="ZX7" s="50"/>
      <c r="ZY7" s="50"/>
      <c r="ZZ7" s="50"/>
      <c r="AAA7" s="50"/>
      <c r="AAB7" s="50"/>
      <c r="AAC7" s="50"/>
      <c r="AAD7" s="50"/>
      <c r="AAE7" s="50"/>
      <c r="AAF7" s="50"/>
      <c r="AAG7" s="50"/>
      <c r="AAH7" s="50"/>
      <c r="AAI7" s="50"/>
      <c r="AAJ7" s="50"/>
      <c r="AAK7" s="50"/>
      <c r="AAL7" s="50"/>
      <c r="AAM7" s="50"/>
      <c r="AAN7" s="50"/>
      <c r="AAO7" s="50"/>
      <c r="AAP7" s="50"/>
      <c r="AAQ7" s="50"/>
      <c r="AAR7" s="50"/>
      <c r="AAS7" s="50"/>
      <c r="AAT7" s="50"/>
      <c r="AAU7" s="50"/>
      <c r="AAV7" s="50"/>
      <c r="AAW7" s="50"/>
      <c r="AAX7" s="50"/>
      <c r="AAY7" s="50"/>
      <c r="AAZ7" s="50"/>
      <c r="ABA7" s="50"/>
      <c r="ABB7" s="50"/>
      <c r="ABC7" s="50"/>
      <c r="ABD7" s="50"/>
      <c r="ABE7" s="50"/>
      <c r="ABF7" s="50"/>
      <c r="ABG7" s="50"/>
      <c r="ABH7" s="50"/>
      <c r="ABI7" s="50"/>
      <c r="ABJ7" s="50"/>
      <c r="ABK7" s="50"/>
      <c r="ABL7" s="50"/>
      <c r="ABM7" s="50"/>
      <c r="ABN7" s="50"/>
      <c r="ABO7" s="50"/>
      <c r="ABP7" s="50"/>
      <c r="ABQ7" s="50"/>
      <c r="ABR7" s="50"/>
      <c r="ABS7" s="50"/>
      <c r="ABT7" s="50"/>
      <c r="ABU7" s="50"/>
      <c r="ABV7" s="50"/>
      <c r="ABW7" s="50"/>
      <c r="ABX7" s="50"/>
      <c r="ABY7" s="50"/>
      <c r="ABZ7" s="50"/>
      <c r="ACA7" s="50"/>
      <c r="ACB7" s="50"/>
      <c r="ACC7" s="50"/>
      <c r="ACD7" s="50"/>
      <c r="ACE7" s="50"/>
      <c r="ACF7" s="50"/>
      <c r="ACG7" s="50"/>
      <c r="ACH7" s="50"/>
      <c r="ACI7" s="50"/>
      <c r="ACJ7" s="50"/>
      <c r="ACK7" s="50"/>
      <c r="ACL7" s="50"/>
      <c r="ACM7" s="50"/>
      <c r="ACN7" s="50"/>
      <c r="ACO7" s="50"/>
      <c r="ACP7" s="50"/>
      <c r="ACQ7" s="50"/>
      <c r="ACR7" s="50"/>
      <c r="ACS7" s="50"/>
      <c r="ACT7" s="50"/>
      <c r="ACU7" s="50"/>
      <c r="ACV7" s="50"/>
      <c r="ACW7" s="50"/>
      <c r="ACX7" s="50"/>
      <c r="ACY7" s="50"/>
      <c r="ACZ7" s="50"/>
      <c r="ADA7" s="50"/>
      <c r="ADB7" s="50"/>
      <c r="ADC7" s="50"/>
      <c r="ADD7" s="50"/>
      <c r="ADE7" s="50"/>
      <c r="ADF7" s="50"/>
      <c r="ADG7" s="50"/>
      <c r="ADH7" s="50"/>
      <c r="ADI7" s="50"/>
      <c r="ADJ7" s="50"/>
      <c r="ADK7" s="50"/>
      <c r="ADL7" s="50"/>
      <c r="ADM7" s="50"/>
      <c r="ADN7" s="50"/>
      <c r="ADO7" s="50"/>
      <c r="ADP7" s="50"/>
      <c r="ADQ7" s="50"/>
      <c r="ADR7" s="50"/>
      <c r="ADS7" s="50"/>
      <c r="ADT7" s="50"/>
    </row>
    <row r="8" spans="1:800" s="12" customFormat="1" ht="32.1" customHeight="1" x14ac:dyDescent="0.2">
      <c r="A8" s="85" t="s">
        <v>7</v>
      </c>
      <c r="B8" s="86"/>
      <c r="C8" s="86"/>
      <c r="D8" s="86"/>
      <c r="E8" s="87"/>
      <c r="F8" s="61"/>
      <c r="G8" s="55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0"/>
      <c r="TO8" s="50"/>
      <c r="TP8" s="50"/>
      <c r="TQ8" s="50"/>
      <c r="TR8" s="50"/>
      <c r="TS8" s="50"/>
      <c r="TT8" s="50"/>
      <c r="TU8" s="50"/>
      <c r="TV8" s="50"/>
      <c r="TW8" s="50"/>
      <c r="TX8" s="50"/>
      <c r="TY8" s="50"/>
      <c r="TZ8" s="50"/>
      <c r="UA8" s="50"/>
      <c r="UB8" s="50"/>
      <c r="UC8" s="50"/>
      <c r="UD8" s="50"/>
      <c r="UE8" s="50"/>
      <c r="UF8" s="50"/>
      <c r="UG8" s="50"/>
      <c r="UH8" s="50"/>
      <c r="UI8" s="50"/>
      <c r="UJ8" s="50"/>
      <c r="UK8" s="50"/>
      <c r="UL8" s="50"/>
      <c r="UM8" s="50"/>
      <c r="UN8" s="50"/>
      <c r="UO8" s="50"/>
      <c r="UP8" s="50"/>
      <c r="UQ8" s="50"/>
      <c r="UR8" s="50"/>
      <c r="US8" s="50"/>
      <c r="UT8" s="50"/>
      <c r="UU8" s="50"/>
      <c r="UV8" s="50"/>
      <c r="UW8" s="50"/>
      <c r="UX8" s="50"/>
      <c r="UY8" s="50"/>
      <c r="UZ8" s="50"/>
      <c r="VA8" s="50"/>
      <c r="VB8" s="50"/>
      <c r="VC8" s="50"/>
      <c r="VD8" s="50"/>
      <c r="VE8" s="50"/>
      <c r="VF8" s="50"/>
      <c r="VG8" s="50"/>
      <c r="VH8" s="50"/>
      <c r="VI8" s="50"/>
      <c r="VJ8" s="50"/>
      <c r="VK8" s="50"/>
      <c r="VL8" s="50"/>
      <c r="VM8" s="50"/>
      <c r="VN8" s="50"/>
      <c r="VO8" s="50"/>
      <c r="VP8" s="50"/>
      <c r="VQ8" s="50"/>
      <c r="VR8" s="50"/>
      <c r="VS8" s="50"/>
      <c r="VT8" s="50"/>
      <c r="VU8" s="50"/>
      <c r="VV8" s="50"/>
      <c r="VW8" s="50"/>
      <c r="VX8" s="50"/>
      <c r="VY8" s="50"/>
      <c r="VZ8" s="50"/>
      <c r="WA8" s="50"/>
      <c r="WB8" s="50"/>
      <c r="WC8" s="50"/>
      <c r="WD8" s="50"/>
      <c r="WE8" s="50"/>
      <c r="WF8" s="50"/>
      <c r="WG8" s="50"/>
      <c r="WH8" s="50"/>
      <c r="WI8" s="50"/>
      <c r="WJ8" s="50"/>
      <c r="WK8" s="50"/>
      <c r="WL8" s="50"/>
      <c r="WM8" s="50"/>
      <c r="WN8" s="50"/>
      <c r="WO8" s="50"/>
      <c r="WP8" s="50"/>
      <c r="WQ8" s="50"/>
      <c r="WR8" s="50"/>
      <c r="WS8" s="50"/>
      <c r="WT8" s="50"/>
      <c r="WU8" s="50"/>
      <c r="WV8" s="50"/>
      <c r="WW8" s="50"/>
      <c r="WX8" s="50"/>
      <c r="WY8" s="50"/>
      <c r="WZ8" s="50"/>
      <c r="XA8" s="50"/>
      <c r="XB8" s="50"/>
      <c r="XC8" s="50"/>
      <c r="XD8" s="50"/>
      <c r="XE8" s="50"/>
      <c r="XF8" s="50"/>
      <c r="XG8" s="50"/>
      <c r="XH8" s="50"/>
      <c r="XI8" s="50"/>
      <c r="XJ8" s="50"/>
      <c r="XK8" s="50"/>
      <c r="XL8" s="50"/>
      <c r="XM8" s="50"/>
      <c r="XN8" s="50"/>
      <c r="XO8" s="50"/>
      <c r="XP8" s="50"/>
      <c r="XQ8" s="50"/>
      <c r="XR8" s="50"/>
      <c r="XS8" s="50"/>
      <c r="XT8" s="50"/>
      <c r="XU8" s="50"/>
      <c r="XV8" s="50"/>
      <c r="XW8" s="50"/>
      <c r="XX8" s="50"/>
      <c r="XY8" s="50"/>
      <c r="XZ8" s="50"/>
      <c r="YA8" s="50"/>
      <c r="YB8" s="50"/>
      <c r="YC8" s="50"/>
      <c r="YD8" s="50"/>
      <c r="YE8" s="50"/>
      <c r="YF8" s="50"/>
      <c r="YG8" s="50"/>
      <c r="YH8" s="50"/>
      <c r="YI8" s="50"/>
      <c r="YJ8" s="50"/>
      <c r="YK8" s="50"/>
      <c r="YL8" s="50"/>
      <c r="YM8" s="50"/>
      <c r="YN8" s="50"/>
      <c r="YO8" s="50"/>
      <c r="YP8" s="50"/>
      <c r="YQ8" s="50"/>
      <c r="YR8" s="50"/>
      <c r="YS8" s="50"/>
      <c r="YT8" s="50"/>
      <c r="YU8" s="50"/>
      <c r="YV8" s="50"/>
      <c r="YW8" s="50"/>
      <c r="YX8" s="50"/>
      <c r="YY8" s="50"/>
      <c r="YZ8" s="50"/>
      <c r="ZA8" s="50"/>
      <c r="ZB8" s="50"/>
      <c r="ZC8" s="50"/>
      <c r="ZD8" s="50"/>
      <c r="ZE8" s="50"/>
      <c r="ZF8" s="50"/>
      <c r="ZG8" s="50"/>
      <c r="ZH8" s="50"/>
      <c r="ZI8" s="50"/>
      <c r="ZJ8" s="50"/>
      <c r="ZK8" s="50"/>
      <c r="ZL8" s="50"/>
      <c r="ZM8" s="50"/>
      <c r="ZN8" s="50"/>
      <c r="ZO8" s="50"/>
      <c r="ZP8" s="50"/>
      <c r="ZQ8" s="50"/>
      <c r="ZR8" s="50"/>
      <c r="ZS8" s="50"/>
      <c r="ZT8" s="50"/>
      <c r="ZU8" s="50"/>
      <c r="ZV8" s="50"/>
      <c r="ZW8" s="50"/>
      <c r="ZX8" s="50"/>
      <c r="ZY8" s="50"/>
      <c r="ZZ8" s="50"/>
      <c r="AAA8" s="50"/>
      <c r="AAB8" s="50"/>
      <c r="AAC8" s="50"/>
      <c r="AAD8" s="50"/>
      <c r="AAE8" s="50"/>
      <c r="AAF8" s="50"/>
      <c r="AAG8" s="50"/>
      <c r="AAH8" s="50"/>
      <c r="AAI8" s="50"/>
      <c r="AAJ8" s="50"/>
      <c r="AAK8" s="50"/>
      <c r="AAL8" s="50"/>
      <c r="AAM8" s="50"/>
      <c r="AAN8" s="50"/>
      <c r="AAO8" s="50"/>
      <c r="AAP8" s="50"/>
      <c r="AAQ8" s="50"/>
      <c r="AAR8" s="50"/>
      <c r="AAS8" s="50"/>
      <c r="AAT8" s="50"/>
      <c r="AAU8" s="50"/>
      <c r="AAV8" s="50"/>
      <c r="AAW8" s="50"/>
      <c r="AAX8" s="50"/>
      <c r="AAY8" s="50"/>
      <c r="AAZ8" s="50"/>
      <c r="ABA8" s="50"/>
      <c r="ABB8" s="50"/>
      <c r="ABC8" s="50"/>
      <c r="ABD8" s="50"/>
      <c r="ABE8" s="50"/>
      <c r="ABF8" s="50"/>
      <c r="ABG8" s="50"/>
      <c r="ABH8" s="50"/>
      <c r="ABI8" s="50"/>
      <c r="ABJ8" s="50"/>
      <c r="ABK8" s="50"/>
      <c r="ABL8" s="50"/>
      <c r="ABM8" s="50"/>
      <c r="ABN8" s="50"/>
      <c r="ABO8" s="50"/>
      <c r="ABP8" s="50"/>
      <c r="ABQ8" s="50"/>
      <c r="ABR8" s="50"/>
      <c r="ABS8" s="50"/>
      <c r="ABT8" s="50"/>
      <c r="ABU8" s="50"/>
      <c r="ABV8" s="50"/>
      <c r="ABW8" s="50"/>
      <c r="ABX8" s="50"/>
      <c r="ABY8" s="50"/>
      <c r="ABZ8" s="50"/>
      <c r="ACA8" s="50"/>
      <c r="ACB8" s="50"/>
      <c r="ACC8" s="50"/>
      <c r="ACD8" s="50"/>
      <c r="ACE8" s="50"/>
      <c r="ACF8" s="50"/>
      <c r="ACG8" s="50"/>
      <c r="ACH8" s="50"/>
      <c r="ACI8" s="50"/>
      <c r="ACJ8" s="50"/>
      <c r="ACK8" s="50"/>
      <c r="ACL8" s="50"/>
      <c r="ACM8" s="50"/>
      <c r="ACN8" s="50"/>
      <c r="ACO8" s="50"/>
      <c r="ACP8" s="50"/>
      <c r="ACQ8" s="50"/>
      <c r="ACR8" s="50"/>
      <c r="ACS8" s="50"/>
      <c r="ACT8" s="50"/>
      <c r="ACU8" s="50"/>
      <c r="ACV8" s="50"/>
      <c r="ACW8" s="50"/>
      <c r="ACX8" s="50"/>
      <c r="ACY8" s="50"/>
      <c r="ACZ8" s="50"/>
      <c r="ADA8" s="50"/>
      <c r="ADB8" s="50"/>
      <c r="ADC8" s="50"/>
      <c r="ADD8" s="50"/>
      <c r="ADE8" s="50"/>
      <c r="ADF8" s="50"/>
      <c r="ADG8" s="50"/>
      <c r="ADH8" s="50"/>
      <c r="ADI8" s="50"/>
      <c r="ADJ8" s="50"/>
      <c r="ADK8" s="50"/>
      <c r="ADL8" s="50"/>
      <c r="ADM8" s="50"/>
      <c r="ADN8" s="50"/>
      <c r="ADO8" s="50"/>
      <c r="ADP8" s="50"/>
      <c r="ADQ8" s="50"/>
      <c r="ADR8" s="50"/>
      <c r="ADS8" s="50"/>
      <c r="ADT8" s="50"/>
    </row>
    <row r="9" spans="1:800" s="12" customFormat="1" ht="15" customHeight="1" x14ac:dyDescent="0.2">
      <c r="A9" s="78" t="s">
        <v>8</v>
      </c>
      <c r="B9" s="78"/>
      <c r="C9" s="78"/>
      <c r="D9" s="78"/>
      <c r="E9" s="79"/>
      <c r="F9" s="48"/>
      <c r="G9" s="43" t="s">
        <v>9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0"/>
      <c r="TO9" s="50"/>
      <c r="TP9" s="50"/>
      <c r="TQ9" s="50"/>
      <c r="TR9" s="50"/>
      <c r="TS9" s="50"/>
      <c r="TT9" s="50"/>
      <c r="TU9" s="50"/>
      <c r="TV9" s="50"/>
      <c r="TW9" s="50"/>
      <c r="TX9" s="50"/>
      <c r="TY9" s="50"/>
      <c r="TZ9" s="50"/>
      <c r="UA9" s="50"/>
      <c r="UB9" s="50"/>
      <c r="UC9" s="50"/>
      <c r="UD9" s="50"/>
      <c r="UE9" s="50"/>
      <c r="UF9" s="50"/>
      <c r="UG9" s="50"/>
      <c r="UH9" s="50"/>
      <c r="UI9" s="50"/>
      <c r="UJ9" s="50"/>
      <c r="UK9" s="50"/>
      <c r="UL9" s="50"/>
      <c r="UM9" s="50"/>
      <c r="UN9" s="50"/>
      <c r="UO9" s="50"/>
      <c r="UP9" s="50"/>
      <c r="UQ9" s="50"/>
      <c r="UR9" s="50"/>
      <c r="US9" s="50"/>
      <c r="UT9" s="50"/>
      <c r="UU9" s="50"/>
      <c r="UV9" s="50"/>
      <c r="UW9" s="50"/>
      <c r="UX9" s="50"/>
      <c r="UY9" s="50"/>
      <c r="UZ9" s="50"/>
      <c r="VA9" s="50"/>
      <c r="VB9" s="50"/>
      <c r="VC9" s="50"/>
      <c r="VD9" s="50"/>
      <c r="VE9" s="50"/>
      <c r="VF9" s="50"/>
      <c r="VG9" s="50"/>
      <c r="VH9" s="50"/>
      <c r="VI9" s="50"/>
      <c r="VJ9" s="50"/>
      <c r="VK9" s="50"/>
      <c r="VL9" s="50"/>
      <c r="VM9" s="50"/>
      <c r="VN9" s="50"/>
      <c r="VO9" s="50"/>
      <c r="VP9" s="50"/>
      <c r="VQ9" s="50"/>
      <c r="VR9" s="50"/>
      <c r="VS9" s="50"/>
      <c r="VT9" s="50"/>
      <c r="VU9" s="50"/>
      <c r="VV9" s="50"/>
      <c r="VW9" s="50"/>
      <c r="VX9" s="50"/>
      <c r="VY9" s="50"/>
      <c r="VZ9" s="50"/>
      <c r="WA9" s="50"/>
      <c r="WB9" s="50"/>
      <c r="WC9" s="50"/>
      <c r="WD9" s="50"/>
      <c r="WE9" s="50"/>
      <c r="WF9" s="50"/>
      <c r="WG9" s="50"/>
      <c r="WH9" s="50"/>
      <c r="WI9" s="50"/>
      <c r="WJ9" s="50"/>
      <c r="WK9" s="50"/>
      <c r="WL9" s="50"/>
      <c r="WM9" s="50"/>
      <c r="WN9" s="50"/>
      <c r="WO9" s="50"/>
      <c r="WP9" s="50"/>
      <c r="WQ9" s="50"/>
      <c r="WR9" s="50"/>
      <c r="WS9" s="50"/>
      <c r="WT9" s="50"/>
      <c r="WU9" s="50"/>
      <c r="WV9" s="50"/>
      <c r="WW9" s="50"/>
      <c r="WX9" s="50"/>
      <c r="WY9" s="50"/>
      <c r="WZ9" s="50"/>
      <c r="XA9" s="50"/>
      <c r="XB9" s="50"/>
      <c r="XC9" s="50"/>
      <c r="XD9" s="50"/>
      <c r="XE9" s="50"/>
      <c r="XF9" s="50"/>
      <c r="XG9" s="50"/>
      <c r="XH9" s="50"/>
      <c r="XI9" s="50"/>
      <c r="XJ9" s="50"/>
      <c r="XK9" s="50"/>
      <c r="XL9" s="50"/>
      <c r="XM9" s="50"/>
      <c r="XN9" s="50"/>
      <c r="XO9" s="50"/>
      <c r="XP9" s="50"/>
      <c r="XQ9" s="50"/>
      <c r="XR9" s="50"/>
      <c r="XS9" s="50"/>
      <c r="XT9" s="50"/>
      <c r="XU9" s="50"/>
      <c r="XV9" s="50"/>
      <c r="XW9" s="50"/>
      <c r="XX9" s="50"/>
      <c r="XY9" s="50"/>
      <c r="XZ9" s="50"/>
      <c r="YA9" s="50"/>
      <c r="YB9" s="50"/>
      <c r="YC9" s="50"/>
      <c r="YD9" s="50"/>
      <c r="YE9" s="50"/>
      <c r="YF9" s="50"/>
      <c r="YG9" s="50"/>
      <c r="YH9" s="50"/>
      <c r="YI9" s="50"/>
      <c r="YJ9" s="50"/>
      <c r="YK9" s="50"/>
      <c r="YL9" s="50"/>
      <c r="YM9" s="50"/>
      <c r="YN9" s="50"/>
      <c r="YO9" s="50"/>
      <c r="YP9" s="50"/>
      <c r="YQ9" s="50"/>
      <c r="YR9" s="50"/>
      <c r="YS9" s="50"/>
      <c r="YT9" s="50"/>
      <c r="YU9" s="50"/>
      <c r="YV9" s="50"/>
      <c r="YW9" s="50"/>
      <c r="YX9" s="50"/>
      <c r="YY9" s="50"/>
      <c r="YZ9" s="50"/>
      <c r="ZA9" s="50"/>
      <c r="ZB9" s="50"/>
      <c r="ZC9" s="50"/>
      <c r="ZD9" s="50"/>
      <c r="ZE9" s="50"/>
      <c r="ZF9" s="50"/>
      <c r="ZG9" s="50"/>
      <c r="ZH9" s="50"/>
      <c r="ZI9" s="50"/>
      <c r="ZJ9" s="50"/>
      <c r="ZK9" s="50"/>
      <c r="ZL9" s="50"/>
      <c r="ZM9" s="50"/>
      <c r="ZN9" s="50"/>
      <c r="ZO9" s="50"/>
      <c r="ZP9" s="50"/>
      <c r="ZQ9" s="50"/>
      <c r="ZR9" s="50"/>
      <c r="ZS9" s="50"/>
      <c r="ZT9" s="50"/>
      <c r="ZU9" s="50"/>
      <c r="ZV9" s="50"/>
      <c r="ZW9" s="50"/>
      <c r="ZX9" s="50"/>
      <c r="ZY9" s="50"/>
      <c r="ZZ9" s="50"/>
      <c r="AAA9" s="50"/>
      <c r="AAB9" s="50"/>
      <c r="AAC9" s="50"/>
      <c r="AAD9" s="50"/>
      <c r="AAE9" s="50"/>
      <c r="AAF9" s="50"/>
      <c r="AAG9" s="50"/>
      <c r="AAH9" s="50"/>
      <c r="AAI9" s="50"/>
      <c r="AAJ9" s="50"/>
      <c r="AAK9" s="50"/>
      <c r="AAL9" s="50"/>
      <c r="AAM9" s="50"/>
      <c r="AAN9" s="50"/>
      <c r="AAO9" s="50"/>
      <c r="AAP9" s="50"/>
      <c r="AAQ9" s="50"/>
      <c r="AAR9" s="50"/>
      <c r="AAS9" s="50"/>
      <c r="AAT9" s="50"/>
      <c r="AAU9" s="50"/>
      <c r="AAV9" s="50"/>
      <c r="AAW9" s="50"/>
      <c r="AAX9" s="50"/>
      <c r="AAY9" s="50"/>
      <c r="AAZ9" s="50"/>
      <c r="ABA9" s="50"/>
      <c r="ABB9" s="50"/>
      <c r="ABC9" s="50"/>
      <c r="ABD9" s="50"/>
      <c r="ABE9" s="50"/>
      <c r="ABF9" s="50"/>
      <c r="ABG9" s="50"/>
      <c r="ABH9" s="50"/>
      <c r="ABI9" s="50"/>
      <c r="ABJ9" s="50"/>
      <c r="ABK9" s="50"/>
      <c r="ABL9" s="50"/>
      <c r="ABM9" s="50"/>
      <c r="ABN9" s="50"/>
      <c r="ABO9" s="50"/>
      <c r="ABP9" s="50"/>
      <c r="ABQ9" s="50"/>
      <c r="ABR9" s="50"/>
      <c r="ABS9" s="50"/>
      <c r="ABT9" s="50"/>
      <c r="ABU9" s="50"/>
      <c r="ABV9" s="50"/>
      <c r="ABW9" s="50"/>
      <c r="ABX9" s="50"/>
      <c r="ABY9" s="50"/>
      <c r="ABZ9" s="50"/>
      <c r="ACA9" s="50"/>
      <c r="ACB9" s="50"/>
      <c r="ACC9" s="50"/>
      <c r="ACD9" s="50"/>
      <c r="ACE9" s="50"/>
      <c r="ACF9" s="50"/>
      <c r="ACG9" s="50"/>
      <c r="ACH9" s="50"/>
      <c r="ACI9" s="50"/>
      <c r="ACJ9" s="50"/>
      <c r="ACK9" s="50"/>
      <c r="ACL9" s="50"/>
      <c r="ACM9" s="50"/>
      <c r="ACN9" s="50"/>
      <c r="ACO9" s="50"/>
      <c r="ACP9" s="50"/>
      <c r="ACQ9" s="50"/>
      <c r="ACR9" s="50"/>
      <c r="ACS9" s="50"/>
      <c r="ACT9" s="50"/>
      <c r="ACU9" s="50"/>
      <c r="ACV9" s="50"/>
      <c r="ACW9" s="50"/>
      <c r="ACX9" s="50"/>
      <c r="ACY9" s="50"/>
      <c r="ACZ9" s="50"/>
      <c r="ADA9" s="50"/>
      <c r="ADB9" s="50"/>
      <c r="ADC9" s="50"/>
      <c r="ADD9" s="50"/>
      <c r="ADE9" s="50"/>
      <c r="ADF9" s="50"/>
      <c r="ADG9" s="50"/>
      <c r="ADH9" s="50"/>
      <c r="ADI9" s="50"/>
      <c r="ADJ9" s="50"/>
      <c r="ADK9" s="50"/>
      <c r="ADL9" s="50"/>
      <c r="ADM9" s="50"/>
      <c r="ADN9" s="50"/>
      <c r="ADO9" s="50"/>
      <c r="ADP9" s="50"/>
      <c r="ADQ9" s="50"/>
      <c r="ADR9" s="50"/>
      <c r="ADS9" s="50"/>
      <c r="ADT9" s="50"/>
    </row>
    <row r="10" spans="1:800" ht="8.4499999999999993" customHeight="1" x14ac:dyDescent="0.2">
      <c r="A10" s="1"/>
      <c r="B10" s="56"/>
      <c r="C10" s="1"/>
      <c r="D10" s="1"/>
      <c r="E10" s="1"/>
      <c r="F10" s="1"/>
      <c r="G10" s="3"/>
    </row>
    <row r="11" spans="1:800" ht="20.25" x14ac:dyDescent="0.2">
      <c r="A11" s="67" t="s">
        <v>10</v>
      </c>
      <c r="B11" s="67"/>
      <c r="C11" s="67"/>
      <c r="D11" s="67"/>
      <c r="E11" s="67"/>
      <c r="F11" s="67"/>
      <c r="G11" s="67"/>
    </row>
    <row r="12" spans="1:800" ht="14.25" customHeight="1" x14ac:dyDescent="0.2">
      <c r="A12" s="72" t="s">
        <v>11</v>
      </c>
      <c r="B12" s="74" t="s">
        <v>12</v>
      </c>
      <c r="C12" s="70" t="s">
        <v>13</v>
      </c>
      <c r="D12" s="70"/>
      <c r="E12" s="70" t="s">
        <v>14</v>
      </c>
      <c r="F12" s="70"/>
      <c r="G12" s="71" t="s">
        <v>15</v>
      </c>
      <c r="I12" s="52"/>
    </row>
    <row r="13" spans="1:800" ht="15" customHeight="1" x14ac:dyDescent="0.2">
      <c r="A13" s="73"/>
      <c r="B13" s="75"/>
      <c r="C13" s="10" t="s">
        <v>16</v>
      </c>
      <c r="D13" s="10" t="s">
        <v>17</v>
      </c>
      <c r="E13" s="10" t="s">
        <v>16</v>
      </c>
      <c r="F13" s="10" t="s">
        <v>17</v>
      </c>
      <c r="G13" s="71"/>
    </row>
    <row r="14" spans="1:800" ht="15" customHeight="1" x14ac:dyDescent="0.2">
      <c r="A14" s="47" t="s">
        <v>18</v>
      </c>
      <c r="B14" s="57"/>
      <c r="C14" s="63">
        <v>0.36458333333333331</v>
      </c>
      <c r="D14" s="63">
        <v>0.51458333333333328</v>
      </c>
      <c r="E14" s="63">
        <v>0.55833333333333335</v>
      </c>
      <c r="F14" s="63">
        <v>0.70833333333333337</v>
      </c>
      <c r="G14" s="9">
        <f>(D14-C14)+(F14-E14)</f>
        <v>0.3</v>
      </c>
      <c r="H14" s="53"/>
    </row>
    <row r="15" spans="1:800" ht="15" customHeight="1" x14ac:dyDescent="0.2">
      <c r="A15" s="47" t="s">
        <v>19</v>
      </c>
      <c r="B15" s="57"/>
      <c r="C15" s="63">
        <v>0.83333333333333337</v>
      </c>
      <c r="D15" s="63">
        <v>1</v>
      </c>
      <c r="E15" s="63">
        <v>0</v>
      </c>
      <c r="F15" s="63">
        <v>0.33333333333333331</v>
      </c>
      <c r="G15" s="9">
        <f>(D15-C15)+(F15-E15)</f>
        <v>0.49999999999999994</v>
      </c>
      <c r="H15" s="53"/>
    </row>
    <row r="16" spans="1:800" ht="18.75" customHeight="1" x14ac:dyDescent="0.2">
      <c r="A16" s="6" t="s">
        <v>20</v>
      </c>
      <c r="B16" s="58">
        <v>1</v>
      </c>
      <c r="C16" s="62">
        <v>0</v>
      </c>
      <c r="D16" s="62">
        <v>0</v>
      </c>
      <c r="E16" s="62">
        <v>0</v>
      </c>
      <c r="F16" s="62">
        <v>0</v>
      </c>
      <c r="G16" s="8">
        <f>IF(C16="NW",0,(D16-C16)+(F16-E16))</f>
        <v>0</v>
      </c>
    </row>
    <row r="17" spans="1:7" ht="18.75" customHeight="1" x14ac:dyDescent="0.2">
      <c r="A17" s="6" t="s">
        <v>21</v>
      </c>
      <c r="B17" s="58">
        <v>2</v>
      </c>
      <c r="C17" s="62">
        <v>0</v>
      </c>
      <c r="D17" s="62">
        <v>0</v>
      </c>
      <c r="E17" s="62">
        <v>0</v>
      </c>
      <c r="F17" s="62">
        <v>0</v>
      </c>
      <c r="G17" s="8">
        <f t="shared" ref="G17:G22" si="0">IF(C17="NW",0,(D17-C17)+(F17-E17))</f>
        <v>0</v>
      </c>
    </row>
    <row r="18" spans="1:7" ht="18.75" customHeight="1" x14ac:dyDescent="0.2">
      <c r="A18" s="6" t="s">
        <v>22</v>
      </c>
      <c r="B18" s="58">
        <v>3</v>
      </c>
      <c r="C18" s="62">
        <v>0</v>
      </c>
      <c r="D18" s="62">
        <v>0</v>
      </c>
      <c r="E18" s="62">
        <v>0</v>
      </c>
      <c r="F18" s="62">
        <v>0</v>
      </c>
      <c r="G18" s="8">
        <f t="shared" si="0"/>
        <v>0</v>
      </c>
    </row>
    <row r="19" spans="1:7" ht="18.75" customHeight="1" x14ac:dyDescent="0.2">
      <c r="A19" s="6" t="s">
        <v>23</v>
      </c>
      <c r="B19" s="58">
        <v>4</v>
      </c>
      <c r="C19" s="62">
        <v>0</v>
      </c>
      <c r="D19" s="62">
        <v>0</v>
      </c>
      <c r="E19" s="62">
        <v>0</v>
      </c>
      <c r="F19" s="62">
        <v>0</v>
      </c>
      <c r="G19" s="8">
        <f t="shared" si="0"/>
        <v>0</v>
      </c>
    </row>
    <row r="20" spans="1:7" ht="18.75" customHeight="1" x14ac:dyDescent="0.2">
      <c r="A20" s="6" t="s">
        <v>24</v>
      </c>
      <c r="B20" s="58">
        <v>5</v>
      </c>
      <c r="C20" s="62">
        <v>0</v>
      </c>
      <c r="D20" s="62">
        <v>0</v>
      </c>
      <c r="E20" s="62">
        <v>0</v>
      </c>
      <c r="F20" s="62">
        <v>0</v>
      </c>
      <c r="G20" s="8">
        <f t="shared" si="0"/>
        <v>0</v>
      </c>
    </row>
    <row r="21" spans="1:7" ht="18.75" customHeight="1" x14ac:dyDescent="0.2">
      <c r="A21" s="6" t="s">
        <v>25</v>
      </c>
      <c r="B21" s="58">
        <v>6</v>
      </c>
      <c r="C21" s="62">
        <v>0</v>
      </c>
      <c r="D21" s="62">
        <v>0</v>
      </c>
      <c r="E21" s="62">
        <v>0</v>
      </c>
      <c r="F21" s="62">
        <v>0</v>
      </c>
      <c r="G21" s="8">
        <f t="shared" si="0"/>
        <v>0</v>
      </c>
    </row>
    <row r="22" spans="1:7" ht="18.75" customHeight="1" x14ac:dyDescent="0.2">
      <c r="A22" s="6" t="s">
        <v>26</v>
      </c>
      <c r="B22" s="58">
        <v>7</v>
      </c>
      <c r="C22" s="62">
        <v>0</v>
      </c>
      <c r="D22" s="62">
        <v>0</v>
      </c>
      <c r="E22" s="62">
        <v>0</v>
      </c>
      <c r="F22" s="62">
        <v>0</v>
      </c>
      <c r="G22" s="8">
        <f t="shared" si="0"/>
        <v>0</v>
      </c>
    </row>
    <row r="23" spans="1:7" ht="19.5" customHeight="1" x14ac:dyDescent="0.2">
      <c r="A23" s="66" t="s">
        <v>27</v>
      </c>
      <c r="B23" s="66"/>
      <c r="C23" s="66"/>
      <c r="D23" s="66"/>
      <c r="E23" s="66"/>
      <c r="F23" s="66"/>
      <c r="G23" s="8">
        <f>G16+G17+G18+G19+G20+G21+G22</f>
        <v>0</v>
      </c>
    </row>
    <row r="24" spans="1:7" ht="3" customHeight="1" x14ac:dyDescent="0.2">
      <c r="A24" s="4"/>
      <c r="B24" s="59"/>
      <c r="C24" s="5"/>
      <c r="D24" s="5"/>
      <c r="E24" s="5"/>
      <c r="F24" s="5"/>
      <c r="G24" s="5"/>
    </row>
    <row r="25" spans="1:7" ht="20.25" x14ac:dyDescent="0.2">
      <c r="A25" s="67" t="s">
        <v>28</v>
      </c>
      <c r="B25" s="67"/>
      <c r="C25" s="67"/>
      <c r="D25" s="67"/>
      <c r="E25" s="67"/>
      <c r="F25" s="67"/>
      <c r="G25" s="67"/>
    </row>
    <row r="26" spans="1:7" ht="14.25" customHeight="1" x14ac:dyDescent="0.2">
      <c r="A26" s="72" t="s">
        <v>11</v>
      </c>
      <c r="B26" s="74" t="s">
        <v>12</v>
      </c>
      <c r="C26" s="70" t="s">
        <v>13</v>
      </c>
      <c r="D26" s="70"/>
      <c r="E26" s="70" t="s">
        <v>14</v>
      </c>
      <c r="F26" s="70"/>
      <c r="G26" s="71" t="s">
        <v>15</v>
      </c>
    </row>
    <row r="27" spans="1:7" ht="15" customHeight="1" x14ac:dyDescent="0.2">
      <c r="A27" s="73"/>
      <c r="B27" s="75"/>
      <c r="C27" s="10" t="s">
        <v>16</v>
      </c>
      <c r="D27" s="10" t="s">
        <v>17</v>
      </c>
      <c r="E27" s="10" t="s">
        <v>16</v>
      </c>
      <c r="F27" s="10" t="s">
        <v>17</v>
      </c>
      <c r="G27" s="71"/>
    </row>
    <row r="28" spans="1:7" ht="18.75" customHeight="1" x14ac:dyDescent="0.2">
      <c r="A28" s="6" t="s">
        <v>29</v>
      </c>
      <c r="B28" s="58">
        <v>8</v>
      </c>
      <c r="C28" s="62"/>
      <c r="D28" s="62"/>
      <c r="E28" s="62"/>
      <c r="F28" s="62"/>
      <c r="G28" s="8">
        <f t="shared" ref="G28:G34" si="1">IF(C28="NW",0,(D28-C28)+(F28-E28))</f>
        <v>0</v>
      </c>
    </row>
    <row r="29" spans="1:7" ht="18.75" customHeight="1" x14ac:dyDescent="0.2">
      <c r="A29" s="6" t="s">
        <v>21</v>
      </c>
      <c r="B29" s="58">
        <v>9</v>
      </c>
      <c r="C29" s="62"/>
      <c r="D29" s="62"/>
      <c r="E29" s="62"/>
      <c r="F29" s="62"/>
      <c r="G29" s="8">
        <f t="shared" si="1"/>
        <v>0</v>
      </c>
    </row>
    <row r="30" spans="1:7" ht="18.75" customHeight="1" x14ac:dyDescent="0.2">
      <c r="A30" s="6" t="s">
        <v>22</v>
      </c>
      <c r="B30" s="58">
        <v>10</v>
      </c>
      <c r="C30" s="62"/>
      <c r="D30" s="62"/>
      <c r="E30" s="62"/>
      <c r="F30" s="62"/>
      <c r="G30" s="8">
        <f t="shared" si="1"/>
        <v>0</v>
      </c>
    </row>
    <row r="31" spans="1:7" ht="18.75" customHeight="1" x14ac:dyDescent="0.2">
      <c r="A31" s="6" t="s">
        <v>23</v>
      </c>
      <c r="B31" s="58">
        <v>11</v>
      </c>
      <c r="C31" s="62"/>
      <c r="D31" s="62"/>
      <c r="E31" s="62"/>
      <c r="F31" s="62"/>
      <c r="G31" s="8">
        <f t="shared" si="1"/>
        <v>0</v>
      </c>
    </row>
    <row r="32" spans="1:7" ht="18.75" customHeight="1" x14ac:dyDescent="0.2">
      <c r="A32" s="6" t="s">
        <v>24</v>
      </c>
      <c r="B32" s="58">
        <v>12</v>
      </c>
      <c r="C32" s="62"/>
      <c r="D32" s="62"/>
      <c r="E32" s="62"/>
      <c r="F32" s="62"/>
      <c r="G32" s="8">
        <f t="shared" si="1"/>
        <v>0</v>
      </c>
    </row>
    <row r="33" spans="1:7" ht="18.75" customHeight="1" x14ac:dyDescent="0.2">
      <c r="A33" s="6" t="s">
        <v>25</v>
      </c>
      <c r="B33" s="58">
        <v>13</v>
      </c>
      <c r="C33" s="62"/>
      <c r="D33" s="62"/>
      <c r="E33" s="62"/>
      <c r="F33" s="62"/>
      <c r="G33" s="8">
        <f t="shared" si="1"/>
        <v>0</v>
      </c>
    </row>
    <row r="34" spans="1:7" ht="18.75" customHeight="1" x14ac:dyDescent="0.2">
      <c r="A34" s="6" t="s">
        <v>26</v>
      </c>
      <c r="B34" s="58">
        <v>14</v>
      </c>
      <c r="C34" s="62"/>
      <c r="D34" s="62"/>
      <c r="E34" s="62"/>
      <c r="F34" s="62"/>
      <c r="G34" s="8">
        <f t="shared" si="1"/>
        <v>0</v>
      </c>
    </row>
    <row r="35" spans="1:7" ht="19.5" customHeight="1" x14ac:dyDescent="0.2">
      <c r="A35" s="66" t="s">
        <v>27</v>
      </c>
      <c r="B35" s="66"/>
      <c r="C35" s="66"/>
      <c r="D35" s="66"/>
      <c r="E35" s="66"/>
      <c r="F35" s="66"/>
      <c r="G35" s="8">
        <f>G28+G29+G30+G31+G32+G33+G34</f>
        <v>0</v>
      </c>
    </row>
    <row r="36" spans="1:7" ht="3" customHeight="1" x14ac:dyDescent="0.2"/>
    <row r="37" spans="1:7" ht="20.25" customHeight="1" x14ac:dyDescent="0.2">
      <c r="A37" s="67" t="s">
        <v>30</v>
      </c>
      <c r="B37" s="68"/>
      <c r="C37" s="68"/>
      <c r="D37" s="68"/>
      <c r="E37" s="68"/>
      <c r="F37" s="68"/>
      <c r="G37" s="69"/>
    </row>
    <row r="38" spans="1:7" ht="14.25" customHeight="1" x14ac:dyDescent="0.2">
      <c r="A38" s="72" t="s">
        <v>11</v>
      </c>
      <c r="B38" s="74" t="s">
        <v>12</v>
      </c>
      <c r="C38" s="70" t="s">
        <v>13</v>
      </c>
      <c r="D38" s="70"/>
      <c r="E38" s="70" t="s">
        <v>14</v>
      </c>
      <c r="F38" s="70"/>
      <c r="G38" s="71" t="s">
        <v>15</v>
      </c>
    </row>
    <row r="39" spans="1:7" ht="15" customHeight="1" x14ac:dyDescent="0.2">
      <c r="A39" s="73"/>
      <c r="B39" s="75"/>
      <c r="C39" s="10" t="s">
        <v>16</v>
      </c>
      <c r="D39" s="10" t="s">
        <v>17</v>
      </c>
      <c r="E39" s="10" t="s">
        <v>16</v>
      </c>
      <c r="F39" s="10" t="s">
        <v>17</v>
      </c>
      <c r="G39" s="71"/>
    </row>
    <row r="40" spans="1:7" ht="18.75" customHeight="1" x14ac:dyDescent="0.2">
      <c r="A40" s="6" t="s">
        <v>29</v>
      </c>
      <c r="B40" s="58">
        <v>15</v>
      </c>
      <c r="C40" s="62"/>
      <c r="D40" s="62"/>
      <c r="E40" s="62"/>
      <c r="F40" s="62"/>
      <c r="G40" s="8">
        <f t="shared" ref="G40:G46" si="2">IF(C40="NW",0,(D40-C40)+(F40-E40))</f>
        <v>0</v>
      </c>
    </row>
    <row r="41" spans="1:7" ht="18.75" customHeight="1" x14ac:dyDescent="0.2">
      <c r="A41" s="6" t="s">
        <v>21</v>
      </c>
      <c r="B41" s="58">
        <v>16</v>
      </c>
      <c r="C41" s="62"/>
      <c r="D41" s="62"/>
      <c r="E41" s="62"/>
      <c r="F41" s="62"/>
      <c r="G41" s="8">
        <f t="shared" si="2"/>
        <v>0</v>
      </c>
    </row>
    <row r="42" spans="1:7" ht="18.75" customHeight="1" x14ac:dyDescent="0.2">
      <c r="A42" s="6" t="s">
        <v>22</v>
      </c>
      <c r="B42" s="58">
        <v>17</v>
      </c>
      <c r="C42" s="62"/>
      <c r="D42" s="62"/>
      <c r="E42" s="62"/>
      <c r="F42" s="62"/>
      <c r="G42" s="8">
        <f t="shared" si="2"/>
        <v>0</v>
      </c>
    </row>
    <row r="43" spans="1:7" ht="18.75" customHeight="1" x14ac:dyDescent="0.2">
      <c r="A43" s="6" t="s">
        <v>23</v>
      </c>
      <c r="B43" s="58">
        <v>18</v>
      </c>
      <c r="C43" s="62"/>
      <c r="D43" s="62"/>
      <c r="E43" s="62"/>
      <c r="F43" s="62"/>
      <c r="G43" s="8">
        <f t="shared" si="2"/>
        <v>0</v>
      </c>
    </row>
    <row r="44" spans="1:7" ht="18.75" customHeight="1" x14ac:dyDescent="0.2">
      <c r="A44" s="6" t="s">
        <v>24</v>
      </c>
      <c r="B44" s="58">
        <v>19</v>
      </c>
      <c r="C44" s="62"/>
      <c r="D44" s="62"/>
      <c r="E44" s="62"/>
      <c r="F44" s="62"/>
      <c r="G44" s="8">
        <f t="shared" si="2"/>
        <v>0</v>
      </c>
    </row>
    <row r="45" spans="1:7" ht="18.75" customHeight="1" x14ac:dyDescent="0.2">
      <c r="A45" s="6" t="s">
        <v>25</v>
      </c>
      <c r="B45" s="58">
        <v>20</v>
      </c>
      <c r="C45" s="62"/>
      <c r="D45" s="62"/>
      <c r="E45" s="62"/>
      <c r="F45" s="62"/>
      <c r="G45" s="8">
        <f t="shared" si="2"/>
        <v>0</v>
      </c>
    </row>
    <row r="46" spans="1:7" ht="18.75" customHeight="1" x14ac:dyDescent="0.2">
      <c r="A46" s="6" t="s">
        <v>26</v>
      </c>
      <c r="B46" s="58">
        <v>21</v>
      </c>
      <c r="C46" s="62"/>
      <c r="D46" s="62"/>
      <c r="E46" s="62"/>
      <c r="F46" s="62"/>
      <c r="G46" s="8">
        <f t="shared" si="2"/>
        <v>0</v>
      </c>
    </row>
    <row r="47" spans="1:7" ht="19.5" customHeight="1" x14ac:dyDescent="0.2">
      <c r="A47" s="66" t="s">
        <v>27</v>
      </c>
      <c r="B47" s="66"/>
      <c r="C47" s="66"/>
      <c r="D47" s="66"/>
      <c r="E47" s="66"/>
      <c r="F47" s="66"/>
      <c r="G47" s="8">
        <f>G40+G41+G42+G43+G44+G45+G46</f>
        <v>0</v>
      </c>
    </row>
    <row r="48" spans="1:7" ht="7.5" customHeight="1" x14ac:dyDescent="0.2"/>
    <row r="49" spans="1:7" ht="20.25" x14ac:dyDescent="0.2">
      <c r="A49" s="67" t="s">
        <v>31</v>
      </c>
      <c r="B49" s="68"/>
      <c r="C49" s="68"/>
      <c r="D49" s="68"/>
      <c r="E49" s="68"/>
      <c r="F49" s="68"/>
      <c r="G49" s="69"/>
    </row>
    <row r="50" spans="1:7" ht="14.25" customHeight="1" x14ac:dyDescent="0.2">
      <c r="A50" s="72" t="s">
        <v>11</v>
      </c>
      <c r="B50" s="74" t="s">
        <v>12</v>
      </c>
      <c r="C50" s="70" t="s">
        <v>13</v>
      </c>
      <c r="D50" s="70"/>
      <c r="E50" s="70" t="s">
        <v>14</v>
      </c>
      <c r="F50" s="70"/>
      <c r="G50" s="71" t="s">
        <v>15</v>
      </c>
    </row>
    <row r="51" spans="1:7" ht="15" customHeight="1" x14ac:dyDescent="0.2">
      <c r="A51" s="73"/>
      <c r="B51" s="75"/>
      <c r="C51" s="10" t="s">
        <v>16</v>
      </c>
      <c r="D51" s="10" t="s">
        <v>17</v>
      </c>
      <c r="E51" s="10" t="s">
        <v>16</v>
      </c>
      <c r="F51" s="10" t="s">
        <v>17</v>
      </c>
      <c r="G51" s="71"/>
    </row>
    <row r="52" spans="1:7" ht="18.75" customHeight="1" x14ac:dyDescent="0.2">
      <c r="A52" s="6" t="s">
        <v>29</v>
      </c>
      <c r="B52" s="58">
        <v>22</v>
      </c>
      <c r="C52" s="62"/>
      <c r="D52" s="62"/>
      <c r="E52" s="62"/>
      <c r="F52" s="62"/>
      <c r="G52" s="8">
        <f t="shared" ref="G52:G58" si="3">IF(C52="NW",0,(D52-C52)+(F52-E52))</f>
        <v>0</v>
      </c>
    </row>
    <row r="53" spans="1:7" ht="18.75" customHeight="1" x14ac:dyDescent="0.2">
      <c r="A53" s="6" t="s">
        <v>21</v>
      </c>
      <c r="B53" s="58">
        <v>23</v>
      </c>
      <c r="C53" s="62"/>
      <c r="D53" s="62"/>
      <c r="E53" s="62"/>
      <c r="F53" s="62"/>
      <c r="G53" s="8">
        <f t="shared" si="3"/>
        <v>0</v>
      </c>
    </row>
    <row r="54" spans="1:7" ht="18.75" customHeight="1" x14ac:dyDescent="0.2">
      <c r="A54" s="6" t="s">
        <v>22</v>
      </c>
      <c r="B54" s="58">
        <v>24</v>
      </c>
      <c r="C54" s="62"/>
      <c r="D54" s="62"/>
      <c r="E54" s="62"/>
      <c r="F54" s="62"/>
      <c r="G54" s="8">
        <f t="shared" si="3"/>
        <v>0</v>
      </c>
    </row>
    <row r="55" spans="1:7" ht="18.75" customHeight="1" x14ac:dyDescent="0.2">
      <c r="A55" s="6" t="s">
        <v>23</v>
      </c>
      <c r="B55" s="58">
        <v>25</v>
      </c>
      <c r="C55" s="62"/>
      <c r="D55" s="62"/>
      <c r="E55" s="62"/>
      <c r="F55" s="62"/>
      <c r="G55" s="8">
        <f t="shared" si="3"/>
        <v>0</v>
      </c>
    </row>
    <row r="56" spans="1:7" ht="18.75" customHeight="1" x14ac:dyDescent="0.2">
      <c r="A56" s="6" t="s">
        <v>24</v>
      </c>
      <c r="B56" s="58">
        <v>26</v>
      </c>
      <c r="C56" s="62"/>
      <c r="D56" s="62"/>
      <c r="E56" s="62"/>
      <c r="F56" s="62"/>
      <c r="G56" s="8">
        <f t="shared" si="3"/>
        <v>0</v>
      </c>
    </row>
    <row r="57" spans="1:7" ht="18.75" customHeight="1" x14ac:dyDescent="0.2">
      <c r="A57" s="6" t="s">
        <v>25</v>
      </c>
      <c r="B57" s="58">
        <v>27</v>
      </c>
      <c r="C57" s="62"/>
      <c r="D57" s="62"/>
      <c r="E57" s="62"/>
      <c r="F57" s="62"/>
      <c r="G57" s="8">
        <f t="shared" si="3"/>
        <v>0</v>
      </c>
    </row>
    <row r="58" spans="1:7" ht="18.75" customHeight="1" x14ac:dyDescent="0.2">
      <c r="A58" s="6" t="s">
        <v>26</v>
      </c>
      <c r="B58" s="58">
        <v>28</v>
      </c>
      <c r="C58" s="62"/>
      <c r="D58" s="62"/>
      <c r="E58" s="62"/>
      <c r="F58" s="62"/>
      <c r="G58" s="8">
        <f t="shared" si="3"/>
        <v>0</v>
      </c>
    </row>
    <row r="59" spans="1:7" ht="19.5" customHeight="1" x14ac:dyDescent="0.2">
      <c r="A59" s="66" t="s">
        <v>27</v>
      </c>
      <c r="B59" s="66"/>
      <c r="C59" s="66"/>
      <c r="D59" s="66"/>
      <c r="E59" s="66"/>
      <c r="F59" s="66"/>
      <c r="G59" s="8">
        <f>G52+G53+G54+G55+G56+G57+G58</f>
        <v>0</v>
      </c>
    </row>
    <row r="60" spans="1:7" ht="7.5" customHeight="1" x14ac:dyDescent="0.2"/>
    <row r="61" spans="1:7" ht="20.25" x14ac:dyDescent="0.2">
      <c r="A61" s="67" t="s">
        <v>32</v>
      </c>
      <c r="B61" s="68"/>
      <c r="C61" s="68"/>
      <c r="D61" s="68"/>
      <c r="E61" s="68"/>
      <c r="F61" s="68"/>
      <c r="G61" s="69"/>
    </row>
    <row r="62" spans="1:7" ht="14.25" customHeight="1" x14ac:dyDescent="0.2">
      <c r="A62" s="72" t="s">
        <v>11</v>
      </c>
      <c r="B62" s="74" t="s">
        <v>12</v>
      </c>
      <c r="C62" s="70" t="s">
        <v>13</v>
      </c>
      <c r="D62" s="70"/>
      <c r="E62" s="70" t="s">
        <v>14</v>
      </c>
      <c r="F62" s="70"/>
      <c r="G62" s="71" t="s">
        <v>15</v>
      </c>
    </row>
    <row r="63" spans="1:7" ht="15" customHeight="1" x14ac:dyDescent="0.2">
      <c r="A63" s="73"/>
      <c r="B63" s="75"/>
      <c r="C63" s="10" t="s">
        <v>16</v>
      </c>
      <c r="D63" s="10" t="s">
        <v>17</v>
      </c>
      <c r="E63" s="10" t="s">
        <v>16</v>
      </c>
      <c r="F63" s="10" t="s">
        <v>17</v>
      </c>
      <c r="G63" s="71"/>
    </row>
    <row r="64" spans="1:7" ht="18.75" customHeight="1" x14ac:dyDescent="0.2">
      <c r="A64" s="6" t="s">
        <v>29</v>
      </c>
      <c r="B64" s="58">
        <v>29</v>
      </c>
      <c r="C64" s="62"/>
      <c r="D64" s="62"/>
      <c r="E64" s="62"/>
      <c r="F64" s="62"/>
      <c r="G64" s="8">
        <f t="shared" ref="G64:G70" si="4">IF(C64="NW",0,(D64-C64)+(F64-E64))</f>
        <v>0</v>
      </c>
    </row>
    <row r="65" spans="1:7" ht="18.75" customHeight="1" x14ac:dyDescent="0.2">
      <c r="A65" s="6" t="s">
        <v>21</v>
      </c>
      <c r="B65" s="58">
        <v>30</v>
      </c>
      <c r="C65" s="62"/>
      <c r="D65" s="62"/>
      <c r="E65" s="62"/>
      <c r="F65" s="62"/>
      <c r="G65" s="8">
        <f t="shared" si="4"/>
        <v>0</v>
      </c>
    </row>
    <row r="66" spans="1:7" ht="18.75" customHeight="1" x14ac:dyDescent="0.2">
      <c r="A66" s="6" t="s">
        <v>22</v>
      </c>
      <c r="B66" s="58">
        <v>31</v>
      </c>
      <c r="C66" s="62"/>
      <c r="D66" s="62"/>
      <c r="E66" s="62"/>
      <c r="F66" s="62"/>
      <c r="G66" s="8">
        <f t="shared" si="4"/>
        <v>0</v>
      </c>
    </row>
    <row r="67" spans="1:7" ht="18.75" customHeight="1" x14ac:dyDescent="0.2">
      <c r="A67" s="6" t="s">
        <v>23</v>
      </c>
      <c r="B67" s="58">
        <v>32</v>
      </c>
      <c r="C67" s="62"/>
      <c r="D67" s="62"/>
      <c r="E67" s="62"/>
      <c r="F67" s="62"/>
      <c r="G67" s="8">
        <f t="shared" si="4"/>
        <v>0</v>
      </c>
    </row>
    <row r="68" spans="1:7" ht="18.75" customHeight="1" x14ac:dyDescent="0.2">
      <c r="A68" s="6" t="s">
        <v>24</v>
      </c>
      <c r="B68" s="58">
        <v>33</v>
      </c>
      <c r="C68" s="62"/>
      <c r="D68" s="62"/>
      <c r="E68" s="62"/>
      <c r="F68" s="62"/>
      <c r="G68" s="8">
        <f t="shared" si="4"/>
        <v>0</v>
      </c>
    </row>
    <row r="69" spans="1:7" ht="18.75" customHeight="1" x14ac:dyDescent="0.2">
      <c r="A69" s="6" t="s">
        <v>25</v>
      </c>
      <c r="B69" s="58">
        <v>34</v>
      </c>
      <c r="C69" s="62"/>
      <c r="D69" s="62"/>
      <c r="E69" s="62"/>
      <c r="F69" s="62"/>
      <c r="G69" s="8">
        <f t="shared" si="4"/>
        <v>0</v>
      </c>
    </row>
    <row r="70" spans="1:7" ht="18.75" customHeight="1" x14ac:dyDescent="0.2">
      <c r="A70" s="6" t="s">
        <v>26</v>
      </c>
      <c r="B70" s="58">
        <v>35</v>
      </c>
      <c r="C70" s="62"/>
      <c r="D70" s="62"/>
      <c r="E70" s="62"/>
      <c r="F70" s="62"/>
      <c r="G70" s="8">
        <f t="shared" si="4"/>
        <v>0</v>
      </c>
    </row>
    <row r="71" spans="1:7" ht="19.5" customHeight="1" x14ac:dyDescent="0.2">
      <c r="A71" s="66" t="s">
        <v>27</v>
      </c>
      <c r="B71" s="66"/>
      <c r="C71" s="66"/>
      <c r="D71" s="66"/>
      <c r="E71" s="66"/>
      <c r="F71" s="66"/>
      <c r="G71" s="8">
        <f>G64+G65+G66+G67+G68+G69+G70</f>
        <v>0</v>
      </c>
    </row>
    <row r="72" spans="1:7" ht="7.5" customHeight="1" x14ac:dyDescent="0.2"/>
    <row r="73" spans="1:7" ht="20.25" x14ac:dyDescent="0.2">
      <c r="A73" s="67" t="s">
        <v>33</v>
      </c>
      <c r="B73" s="68"/>
      <c r="C73" s="68"/>
      <c r="D73" s="68"/>
      <c r="E73" s="68"/>
      <c r="F73" s="68"/>
      <c r="G73" s="69"/>
    </row>
    <row r="74" spans="1:7" ht="14.25" customHeight="1" x14ac:dyDescent="0.2">
      <c r="A74" s="72" t="s">
        <v>11</v>
      </c>
      <c r="B74" s="74" t="s">
        <v>12</v>
      </c>
      <c r="C74" s="70" t="s">
        <v>13</v>
      </c>
      <c r="D74" s="70"/>
      <c r="E74" s="70" t="s">
        <v>14</v>
      </c>
      <c r="F74" s="70"/>
      <c r="G74" s="71" t="s">
        <v>15</v>
      </c>
    </row>
    <row r="75" spans="1:7" ht="15" customHeight="1" x14ac:dyDescent="0.2">
      <c r="A75" s="73"/>
      <c r="B75" s="75"/>
      <c r="C75" s="10" t="s">
        <v>16</v>
      </c>
      <c r="D75" s="10" t="s">
        <v>17</v>
      </c>
      <c r="E75" s="10" t="s">
        <v>16</v>
      </c>
      <c r="F75" s="10" t="s">
        <v>17</v>
      </c>
      <c r="G75" s="71"/>
    </row>
    <row r="76" spans="1:7" ht="18.75" customHeight="1" x14ac:dyDescent="0.2">
      <c r="A76" s="6" t="s">
        <v>29</v>
      </c>
      <c r="B76" s="58">
        <v>36</v>
      </c>
      <c r="C76" s="62"/>
      <c r="D76" s="62"/>
      <c r="E76" s="62"/>
      <c r="F76" s="62"/>
      <c r="G76" s="8">
        <f t="shared" ref="G76:G82" si="5">IF(C76="NW",0,(D76-C76)+(F76-E76))</f>
        <v>0</v>
      </c>
    </row>
    <row r="77" spans="1:7" ht="18.75" customHeight="1" x14ac:dyDescent="0.2">
      <c r="A77" s="6" t="s">
        <v>21</v>
      </c>
      <c r="B77" s="58">
        <v>37</v>
      </c>
      <c r="C77" s="62"/>
      <c r="D77" s="62"/>
      <c r="E77" s="62"/>
      <c r="F77" s="62"/>
      <c r="G77" s="8">
        <f t="shared" si="5"/>
        <v>0</v>
      </c>
    </row>
    <row r="78" spans="1:7" ht="18.75" customHeight="1" x14ac:dyDescent="0.2">
      <c r="A78" s="6" t="s">
        <v>22</v>
      </c>
      <c r="B78" s="58">
        <v>38</v>
      </c>
      <c r="C78" s="62"/>
      <c r="D78" s="62"/>
      <c r="E78" s="62"/>
      <c r="F78" s="62"/>
      <c r="G78" s="8">
        <f t="shared" si="5"/>
        <v>0</v>
      </c>
    </row>
    <row r="79" spans="1:7" ht="18.75" customHeight="1" x14ac:dyDescent="0.2">
      <c r="A79" s="6" t="s">
        <v>23</v>
      </c>
      <c r="B79" s="58">
        <v>39</v>
      </c>
      <c r="C79" s="62"/>
      <c r="D79" s="62"/>
      <c r="E79" s="62"/>
      <c r="F79" s="62"/>
      <c r="G79" s="8">
        <f t="shared" si="5"/>
        <v>0</v>
      </c>
    </row>
    <row r="80" spans="1:7" ht="18.75" customHeight="1" x14ac:dyDescent="0.2">
      <c r="A80" s="6" t="s">
        <v>24</v>
      </c>
      <c r="B80" s="58">
        <v>40</v>
      </c>
      <c r="C80" s="62"/>
      <c r="D80" s="62"/>
      <c r="E80" s="62"/>
      <c r="F80" s="62"/>
      <c r="G80" s="8">
        <f t="shared" si="5"/>
        <v>0</v>
      </c>
    </row>
    <row r="81" spans="1:7" ht="18.75" customHeight="1" x14ac:dyDescent="0.2">
      <c r="A81" s="6" t="s">
        <v>25</v>
      </c>
      <c r="B81" s="58">
        <v>41</v>
      </c>
      <c r="C81" s="62"/>
      <c r="D81" s="62"/>
      <c r="E81" s="62"/>
      <c r="F81" s="62"/>
      <c r="G81" s="8">
        <f t="shared" si="5"/>
        <v>0</v>
      </c>
    </row>
    <row r="82" spans="1:7" ht="18.75" customHeight="1" x14ac:dyDescent="0.2">
      <c r="A82" s="6" t="s">
        <v>26</v>
      </c>
      <c r="B82" s="58">
        <v>42</v>
      </c>
      <c r="C82" s="62"/>
      <c r="D82" s="62"/>
      <c r="E82" s="62"/>
      <c r="F82" s="62"/>
      <c r="G82" s="8">
        <f t="shared" si="5"/>
        <v>0</v>
      </c>
    </row>
    <row r="83" spans="1:7" ht="19.5" customHeight="1" x14ac:dyDescent="0.2">
      <c r="A83" s="66" t="s">
        <v>27</v>
      </c>
      <c r="B83" s="66"/>
      <c r="C83" s="66"/>
      <c r="D83" s="66"/>
      <c r="E83" s="66"/>
      <c r="F83" s="66"/>
      <c r="G83" s="8">
        <f>G76+G77+G78+G79+G80+G81+G82</f>
        <v>0</v>
      </c>
    </row>
  </sheetData>
  <sheetProtection selectLockedCells="1"/>
  <mergeCells count="53">
    <mergeCell ref="A7:E7"/>
    <mergeCell ref="A9:E9"/>
    <mergeCell ref="A1:G1"/>
    <mergeCell ref="A4:D4"/>
    <mergeCell ref="E4:F4"/>
    <mergeCell ref="A5:D5"/>
    <mergeCell ref="E5:F5"/>
    <mergeCell ref="A6:E6"/>
    <mergeCell ref="A8:E8"/>
    <mergeCell ref="A2:G2"/>
    <mergeCell ref="A3:G3"/>
    <mergeCell ref="A11:G11"/>
    <mergeCell ref="C12:D12"/>
    <mergeCell ref="E12:F12"/>
    <mergeCell ref="G12:G13"/>
    <mergeCell ref="B12:B13"/>
    <mergeCell ref="A12:A13"/>
    <mergeCell ref="A23:F23"/>
    <mergeCell ref="A25:G25"/>
    <mergeCell ref="C26:D26"/>
    <mergeCell ref="E26:F26"/>
    <mergeCell ref="G26:G27"/>
    <mergeCell ref="A26:A27"/>
    <mergeCell ref="B26:B27"/>
    <mergeCell ref="A35:F35"/>
    <mergeCell ref="A37:G37"/>
    <mergeCell ref="C38:D38"/>
    <mergeCell ref="E38:F38"/>
    <mergeCell ref="G38:G39"/>
    <mergeCell ref="A38:A39"/>
    <mergeCell ref="B38:B39"/>
    <mergeCell ref="A47:F47"/>
    <mergeCell ref="A49:G49"/>
    <mergeCell ref="C50:D50"/>
    <mergeCell ref="E50:F50"/>
    <mergeCell ref="G50:G51"/>
    <mergeCell ref="A50:A51"/>
    <mergeCell ref="B50:B51"/>
    <mergeCell ref="A59:F59"/>
    <mergeCell ref="A61:G61"/>
    <mergeCell ref="C62:D62"/>
    <mergeCell ref="E62:F62"/>
    <mergeCell ref="G62:G63"/>
    <mergeCell ref="A62:A63"/>
    <mergeCell ref="B62:B63"/>
    <mergeCell ref="A83:F83"/>
    <mergeCell ref="A71:F71"/>
    <mergeCell ref="A73:G73"/>
    <mergeCell ref="C74:D74"/>
    <mergeCell ref="E74:F74"/>
    <mergeCell ref="G74:G75"/>
    <mergeCell ref="A74:A75"/>
    <mergeCell ref="B74:B75"/>
  </mergeCells>
  <conditionalFormatting sqref="C40:C46">
    <cfRule type="notContainsBlanks" dxfId="83" priority="51">
      <formula>LEN(TRIM(C40))&gt;0</formula>
    </cfRule>
  </conditionalFormatting>
  <conditionalFormatting sqref="C52:C58">
    <cfRule type="notContainsBlanks" dxfId="82" priority="52">
      <formula>LEN(TRIM(C52))&gt;0</formula>
    </cfRule>
  </conditionalFormatting>
  <conditionalFormatting sqref="C64:C70">
    <cfRule type="notContainsBlanks" dxfId="81" priority="53">
      <formula>LEN(TRIM(C64))&gt;0</formula>
    </cfRule>
  </conditionalFormatting>
  <conditionalFormatting sqref="C76:C82">
    <cfRule type="notContainsBlanks" dxfId="80" priority="54">
      <formula>LEN(TRIM(C76))&gt;0</formula>
    </cfRule>
  </conditionalFormatting>
  <conditionalFormatting sqref="C16:F22">
    <cfRule type="notContainsBlanks" dxfId="79" priority="2">
      <formula>LEN(TRIM(C16))&gt;0</formula>
    </cfRule>
  </conditionalFormatting>
  <conditionalFormatting sqref="C30:F33">
    <cfRule type="notContainsBlanks" dxfId="78" priority="18">
      <formula>LEN(TRIM(C30))&gt;0</formula>
    </cfRule>
  </conditionalFormatting>
  <conditionalFormatting sqref="D32:E33">
    <cfRule type="expression" dxfId="77" priority="16">
      <formula>$C32="NW"</formula>
    </cfRule>
  </conditionalFormatting>
  <conditionalFormatting sqref="D16:F22">
    <cfRule type="expression" dxfId="76" priority="1">
      <formula>$C16="NW"</formula>
    </cfRule>
  </conditionalFormatting>
  <conditionalFormatting sqref="D28:F29 D34:F34">
    <cfRule type="notContainsBlanks" dxfId="75" priority="31">
      <formula>LEN(TRIM(D28))&gt;0</formula>
    </cfRule>
  </conditionalFormatting>
  <conditionalFormatting sqref="D28:F34">
    <cfRule type="expression" dxfId="74" priority="17">
      <formula>$C28="NW"</formula>
    </cfRule>
  </conditionalFormatting>
  <conditionalFormatting sqref="D40:F46">
    <cfRule type="expression" dxfId="73" priority="28">
      <formula>$C40="NW"</formula>
    </cfRule>
    <cfRule type="notContainsBlanks" dxfId="72" priority="29">
      <formula>LEN(TRIM(D40))&gt;0</formula>
    </cfRule>
  </conditionalFormatting>
  <conditionalFormatting sqref="D52:F58">
    <cfRule type="expression" dxfId="71" priority="26">
      <formula>$C52="NW"</formula>
    </cfRule>
    <cfRule type="notContainsBlanks" dxfId="70" priority="27">
      <formula>LEN(TRIM(D52))&gt;0</formula>
    </cfRule>
  </conditionalFormatting>
  <conditionalFormatting sqref="D64:F70">
    <cfRule type="expression" dxfId="69" priority="24">
      <formula>$C64="NW"</formula>
    </cfRule>
    <cfRule type="notContainsBlanks" dxfId="68" priority="25">
      <formula>LEN(TRIM(D64))&gt;0</formula>
    </cfRule>
  </conditionalFormatting>
  <conditionalFormatting sqref="D76:F82">
    <cfRule type="expression" dxfId="67" priority="22">
      <formula>$C76="NW"</formula>
    </cfRule>
    <cfRule type="notContainsBlanks" dxfId="66" priority="23">
      <formula>LEN(TRIM(D76))&gt;0</formula>
    </cfRule>
  </conditionalFormatting>
  <conditionalFormatting sqref="E4:G5">
    <cfRule type="notContainsBlanks" dxfId="65" priority="47">
      <formula>LEN(TRIM(E4))&gt;0</formula>
    </cfRule>
  </conditionalFormatting>
  <conditionalFormatting sqref="F6:F9 C28:C29 C34">
    <cfRule type="notContainsBlanks" dxfId="64" priority="50">
      <formula>LEN(TRIM(C6))&gt;0</formula>
    </cfRule>
  </conditionalFormatting>
  <dataValidations count="3">
    <dataValidation type="whole" operator="greaterThanOrEqual" allowBlank="1" showInputMessage="1" showErrorMessage="1" errorTitle="Weeks" error="Enter a number greater than 0." sqref="F9" xr:uid="{00000000-0002-0000-0000-000001000000}">
      <formula1>1</formula1>
    </dataValidation>
    <dataValidation type="date" operator="greaterThan" allowBlank="1" showInputMessage="1" showErrorMessage="1" error="Input date of the first day of the working pattern." sqref="F7" xr:uid="{00000000-0002-0000-0000-000002000000}">
      <formula1>1</formula1>
    </dataValidation>
    <dataValidation type="whole" operator="greaterThan" allowBlank="1" showInputMessage="1" showErrorMessage="1" error="Input date of the first day of the working pattern." sqref="F8:F9" xr:uid="{00000000-0002-0000-0000-000003000000}">
      <formula1>0</formula1>
    </dataValidation>
  </dataValidations>
  <printOptions horizontalCentered="1"/>
  <pageMargins left="0.51181102362204722" right="0.51181102362204722" top="0.6692913385826772" bottom="0.74803149606299213" header="0.31496062992125984" footer="0.31496062992125984"/>
  <pageSetup paperSize="9" fitToHeight="0" orientation="portrait" r:id="rId1"/>
  <headerFooter>
    <oddHeader>&amp;C&amp;F</oddHeader>
    <oddFooter>&amp;A&amp;RPage &amp;P</oddFooter>
  </headerFooter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59999389629810485"/>
  </sheetPr>
  <dimension ref="A1:G241"/>
  <sheetViews>
    <sheetView showGridLines="0" showRowColHeaders="0" zoomScale="140" zoomScaleNormal="140" workbookViewId="0">
      <selection activeCell="B231" sqref="B231:B232"/>
    </sheetView>
  </sheetViews>
  <sheetFormatPr defaultRowHeight="14.25" x14ac:dyDescent="0.2"/>
  <cols>
    <col min="1" max="1" width="11.625" customWidth="1"/>
    <col min="2" max="2" width="3.75" style="14" bestFit="1" customWidth="1"/>
    <col min="3" max="3" width="14.5" bestFit="1" customWidth="1"/>
    <col min="4" max="6" width="14.5" customWidth="1"/>
    <col min="7" max="7" width="10.875" customWidth="1"/>
  </cols>
  <sheetData>
    <row r="1" spans="1:7" ht="7.5" customHeight="1" x14ac:dyDescent="0.2"/>
    <row r="2" spans="1:7" ht="22.5" customHeight="1" x14ac:dyDescent="0.2">
      <c r="A2" s="67" t="s">
        <v>34</v>
      </c>
      <c r="B2" s="67"/>
      <c r="C2" s="67"/>
      <c r="D2" s="67"/>
      <c r="E2" s="67"/>
      <c r="F2" s="67"/>
      <c r="G2" s="67"/>
    </row>
    <row r="3" spans="1:7" ht="18.75" customHeight="1" x14ac:dyDescent="0.2">
      <c r="A3" s="72" t="s">
        <v>11</v>
      </c>
      <c r="B3" s="74" t="s">
        <v>12</v>
      </c>
      <c r="C3" s="70" t="s">
        <v>13</v>
      </c>
      <c r="D3" s="70"/>
      <c r="E3" s="70" t="s">
        <v>14</v>
      </c>
      <c r="F3" s="70"/>
      <c r="G3" s="93" t="s">
        <v>15</v>
      </c>
    </row>
    <row r="4" spans="1:7" ht="17.25" customHeight="1" x14ac:dyDescent="0.2">
      <c r="A4" s="73"/>
      <c r="B4" s="75"/>
      <c r="C4" s="10" t="s">
        <v>16</v>
      </c>
      <c r="D4" s="10" t="s">
        <v>17</v>
      </c>
      <c r="E4" s="10" t="s">
        <v>16</v>
      </c>
      <c r="F4" s="10" t="s">
        <v>17</v>
      </c>
      <c r="G4" s="93"/>
    </row>
    <row r="5" spans="1:7" ht="23.25" customHeight="1" x14ac:dyDescent="0.2">
      <c r="A5" s="6" t="s">
        <v>29</v>
      </c>
      <c r="B5" s="58">
        <v>43</v>
      </c>
      <c r="C5" s="13"/>
      <c r="D5" s="62"/>
      <c r="E5" s="62"/>
      <c r="F5" s="62"/>
      <c r="G5" s="8">
        <f t="shared" ref="G5:G11" si="0">IF(C5="NW",0,(D5-C5)+(F5-E5))</f>
        <v>0</v>
      </c>
    </row>
    <row r="6" spans="1:7" ht="23.25" customHeight="1" x14ac:dyDescent="0.2">
      <c r="A6" s="6" t="s">
        <v>21</v>
      </c>
      <c r="B6" s="58">
        <v>44</v>
      </c>
      <c r="C6" s="13"/>
      <c r="D6" s="62"/>
      <c r="E6" s="62"/>
      <c r="F6" s="62"/>
      <c r="G6" s="8">
        <f t="shared" si="0"/>
        <v>0</v>
      </c>
    </row>
    <row r="7" spans="1:7" ht="23.25" customHeight="1" x14ac:dyDescent="0.2">
      <c r="A7" s="6" t="s">
        <v>22</v>
      </c>
      <c r="B7" s="58">
        <v>45</v>
      </c>
      <c r="C7" s="13"/>
      <c r="D7" s="62"/>
      <c r="E7" s="62"/>
      <c r="F7" s="62"/>
      <c r="G7" s="8">
        <f t="shared" si="0"/>
        <v>0</v>
      </c>
    </row>
    <row r="8" spans="1:7" ht="23.25" customHeight="1" x14ac:dyDescent="0.2">
      <c r="A8" s="6" t="s">
        <v>23</v>
      </c>
      <c r="B8" s="58">
        <v>46</v>
      </c>
      <c r="C8" s="13"/>
      <c r="D8" s="62"/>
      <c r="E8" s="62"/>
      <c r="F8" s="62"/>
      <c r="G8" s="8">
        <f t="shared" si="0"/>
        <v>0</v>
      </c>
    </row>
    <row r="9" spans="1:7" ht="23.25" customHeight="1" x14ac:dyDescent="0.2">
      <c r="A9" s="6" t="s">
        <v>24</v>
      </c>
      <c r="B9" s="58">
        <v>47</v>
      </c>
      <c r="C9" s="13"/>
      <c r="D9" s="62"/>
      <c r="E9" s="62"/>
      <c r="F9" s="62"/>
      <c r="G9" s="8">
        <f t="shared" si="0"/>
        <v>0</v>
      </c>
    </row>
    <row r="10" spans="1:7" ht="23.25" customHeight="1" x14ac:dyDescent="0.2">
      <c r="A10" s="6" t="s">
        <v>25</v>
      </c>
      <c r="B10" s="58">
        <v>48</v>
      </c>
      <c r="C10" s="13"/>
      <c r="D10" s="62"/>
      <c r="E10" s="62"/>
      <c r="F10" s="62"/>
      <c r="G10" s="8">
        <f t="shared" si="0"/>
        <v>0</v>
      </c>
    </row>
    <row r="11" spans="1:7" ht="23.25" customHeight="1" x14ac:dyDescent="0.2">
      <c r="A11" s="6" t="s">
        <v>26</v>
      </c>
      <c r="B11" s="58">
        <v>49</v>
      </c>
      <c r="C11" s="13"/>
      <c r="D11" s="62"/>
      <c r="E11" s="62"/>
      <c r="F11" s="62"/>
      <c r="G11" s="8">
        <f t="shared" si="0"/>
        <v>0</v>
      </c>
    </row>
    <row r="12" spans="1:7" ht="23.25" customHeight="1" x14ac:dyDescent="0.2">
      <c r="A12" s="66" t="s">
        <v>27</v>
      </c>
      <c r="B12" s="66"/>
      <c r="C12" s="66"/>
      <c r="D12" s="66"/>
      <c r="E12" s="66"/>
      <c r="F12" s="66"/>
      <c r="G12" s="8">
        <f>G5+G6+G7+G8+G9+G10+G11</f>
        <v>0</v>
      </c>
    </row>
    <row r="13" spans="1:7" ht="7.5" customHeight="1" x14ac:dyDescent="0.2">
      <c r="A13" s="4"/>
      <c r="B13" s="15"/>
      <c r="C13" s="5"/>
      <c r="D13" s="5"/>
      <c r="E13" s="5"/>
      <c r="F13" s="5"/>
      <c r="G13" s="5"/>
    </row>
    <row r="14" spans="1:7" ht="22.5" customHeight="1" x14ac:dyDescent="0.2">
      <c r="A14" s="67" t="s">
        <v>35</v>
      </c>
      <c r="B14" s="67"/>
      <c r="C14" s="67"/>
      <c r="D14" s="67"/>
      <c r="E14" s="67"/>
      <c r="F14" s="67"/>
      <c r="G14" s="67"/>
    </row>
    <row r="15" spans="1:7" ht="18.75" customHeight="1" x14ac:dyDescent="0.2">
      <c r="A15" s="72" t="s">
        <v>11</v>
      </c>
      <c r="B15" s="74" t="s">
        <v>12</v>
      </c>
      <c r="C15" s="70" t="s">
        <v>13</v>
      </c>
      <c r="D15" s="70"/>
      <c r="E15" s="70" t="s">
        <v>14</v>
      </c>
      <c r="F15" s="70"/>
      <c r="G15" s="93" t="s">
        <v>15</v>
      </c>
    </row>
    <row r="16" spans="1:7" ht="17.25" customHeight="1" x14ac:dyDescent="0.2">
      <c r="A16" s="73"/>
      <c r="B16" s="75"/>
      <c r="C16" s="10" t="s">
        <v>16</v>
      </c>
      <c r="D16" s="10" t="s">
        <v>17</v>
      </c>
      <c r="E16" s="10" t="s">
        <v>16</v>
      </c>
      <c r="F16" s="10" t="s">
        <v>17</v>
      </c>
      <c r="G16" s="93"/>
    </row>
    <row r="17" spans="1:7" ht="23.25" customHeight="1" x14ac:dyDescent="0.2">
      <c r="A17" s="6" t="s">
        <v>29</v>
      </c>
      <c r="B17" s="58">
        <v>50</v>
      </c>
      <c r="C17" s="7"/>
      <c r="D17" s="62"/>
      <c r="E17" s="62"/>
      <c r="F17" s="62"/>
      <c r="G17" s="8">
        <f t="shared" ref="G17:G23" si="1">IF(C17="NW",0,(D17-C17)+(F17-E17))</f>
        <v>0</v>
      </c>
    </row>
    <row r="18" spans="1:7" ht="23.25" customHeight="1" x14ac:dyDescent="0.2">
      <c r="A18" s="6" t="s">
        <v>21</v>
      </c>
      <c r="B18" s="58">
        <v>51</v>
      </c>
      <c r="C18" s="7"/>
      <c r="D18" s="62"/>
      <c r="E18" s="62"/>
      <c r="F18" s="62"/>
      <c r="G18" s="8">
        <f t="shared" si="1"/>
        <v>0</v>
      </c>
    </row>
    <row r="19" spans="1:7" ht="23.25" customHeight="1" x14ac:dyDescent="0.2">
      <c r="A19" s="6" t="s">
        <v>22</v>
      </c>
      <c r="B19" s="58">
        <v>52</v>
      </c>
      <c r="C19" s="7"/>
      <c r="D19" s="62"/>
      <c r="E19" s="62"/>
      <c r="F19" s="62"/>
      <c r="G19" s="8">
        <f t="shared" si="1"/>
        <v>0</v>
      </c>
    </row>
    <row r="20" spans="1:7" ht="23.25" customHeight="1" x14ac:dyDescent="0.2">
      <c r="A20" s="6" t="s">
        <v>23</v>
      </c>
      <c r="B20" s="58">
        <v>53</v>
      </c>
      <c r="C20" s="7"/>
      <c r="D20" s="62"/>
      <c r="E20" s="62"/>
      <c r="F20" s="62"/>
      <c r="G20" s="8">
        <f t="shared" si="1"/>
        <v>0</v>
      </c>
    </row>
    <row r="21" spans="1:7" ht="23.25" customHeight="1" x14ac:dyDescent="0.2">
      <c r="A21" s="6" t="s">
        <v>24</v>
      </c>
      <c r="B21" s="58">
        <v>54</v>
      </c>
      <c r="C21" s="7"/>
      <c r="D21" s="62"/>
      <c r="E21" s="62"/>
      <c r="F21" s="62"/>
      <c r="G21" s="8">
        <f t="shared" si="1"/>
        <v>0</v>
      </c>
    </row>
    <row r="22" spans="1:7" ht="23.25" customHeight="1" x14ac:dyDescent="0.2">
      <c r="A22" s="6" t="s">
        <v>25</v>
      </c>
      <c r="B22" s="58">
        <v>55</v>
      </c>
      <c r="C22" s="7"/>
      <c r="D22" s="62"/>
      <c r="E22" s="62"/>
      <c r="F22" s="62"/>
      <c r="G22" s="8">
        <f t="shared" si="1"/>
        <v>0</v>
      </c>
    </row>
    <row r="23" spans="1:7" ht="23.25" customHeight="1" x14ac:dyDescent="0.2">
      <c r="A23" s="6" t="s">
        <v>26</v>
      </c>
      <c r="B23" s="58">
        <v>56</v>
      </c>
      <c r="C23" s="7"/>
      <c r="D23" s="62"/>
      <c r="E23" s="62"/>
      <c r="F23" s="62"/>
      <c r="G23" s="8">
        <f t="shared" si="1"/>
        <v>0</v>
      </c>
    </row>
    <row r="24" spans="1:7" ht="23.25" customHeight="1" x14ac:dyDescent="0.2">
      <c r="A24" s="66" t="s">
        <v>27</v>
      </c>
      <c r="B24" s="66"/>
      <c r="C24" s="66"/>
      <c r="D24" s="66"/>
      <c r="E24" s="66"/>
      <c r="F24" s="66"/>
      <c r="G24" s="8">
        <f>G17+G18+G19+G20+G21+G22+G23</f>
        <v>0</v>
      </c>
    </row>
    <row r="25" spans="1:7" ht="7.5" customHeight="1" x14ac:dyDescent="0.2">
      <c r="C25" s="2"/>
      <c r="D25" s="2"/>
      <c r="E25" s="2"/>
      <c r="F25" s="2"/>
      <c r="G25" s="2"/>
    </row>
    <row r="26" spans="1:7" ht="22.5" customHeight="1" x14ac:dyDescent="0.2">
      <c r="A26" s="67" t="s">
        <v>36</v>
      </c>
      <c r="B26" s="68"/>
      <c r="C26" s="68"/>
      <c r="D26" s="68"/>
      <c r="E26" s="68"/>
      <c r="F26" s="68"/>
      <c r="G26" s="69"/>
    </row>
    <row r="27" spans="1:7" ht="18.75" customHeight="1" x14ac:dyDescent="0.2">
      <c r="A27" s="72" t="s">
        <v>11</v>
      </c>
      <c r="B27" s="74" t="s">
        <v>12</v>
      </c>
      <c r="C27" s="70" t="s">
        <v>13</v>
      </c>
      <c r="D27" s="70"/>
      <c r="E27" s="70" t="s">
        <v>14</v>
      </c>
      <c r="F27" s="70"/>
      <c r="G27" s="93" t="s">
        <v>15</v>
      </c>
    </row>
    <row r="28" spans="1:7" ht="17.25" customHeight="1" x14ac:dyDescent="0.2">
      <c r="A28" s="73"/>
      <c r="B28" s="75"/>
      <c r="C28" s="10" t="s">
        <v>16</v>
      </c>
      <c r="D28" s="10" t="s">
        <v>17</v>
      </c>
      <c r="E28" s="10" t="s">
        <v>16</v>
      </c>
      <c r="F28" s="10" t="s">
        <v>17</v>
      </c>
      <c r="G28" s="93"/>
    </row>
    <row r="29" spans="1:7" ht="23.25" customHeight="1" x14ac:dyDescent="0.2">
      <c r="A29" s="6" t="s">
        <v>29</v>
      </c>
      <c r="B29" s="58">
        <v>57</v>
      </c>
      <c r="C29" s="7"/>
      <c r="D29" s="62"/>
      <c r="E29" s="62"/>
      <c r="F29" s="62"/>
      <c r="G29" s="8">
        <f t="shared" ref="G29:G35" si="2">IF(C29="NW",0,(D29-C29)+(F29-E29))</f>
        <v>0</v>
      </c>
    </row>
    <row r="30" spans="1:7" ht="23.25" customHeight="1" x14ac:dyDescent="0.2">
      <c r="A30" s="6" t="s">
        <v>21</v>
      </c>
      <c r="B30" s="58">
        <v>58</v>
      </c>
      <c r="C30" s="7"/>
      <c r="D30" s="62"/>
      <c r="E30" s="62"/>
      <c r="F30" s="62"/>
      <c r="G30" s="8">
        <f t="shared" si="2"/>
        <v>0</v>
      </c>
    </row>
    <row r="31" spans="1:7" ht="23.25" customHeight="1" x14ac:dyDescent="0.2">
      <c r="A31" s="6" t="s">
        <v>22</v>
      </c>
      <c r="B31" s="58">
        <v>59</v>
      </c>
      <c r="C31" s="7"/>
      <c r="D31" s="62"/>
      <c r="E31" s="62"/>
      <c r="F31" s="62"/>
      <c r="G31" s="8">
        <f t="shared" si="2"/>
        <v>0</v>
      </c>
    </row>
    <row r="32" spans="1:7" ht="23.25" customHeight="1" x14ac:dyDescent="0.2">
      <c r="A32" s="6" t="s">
        <v>23</v>
      </c>
      <c r="B32" s="58">
        <v>60</v>
      </c>
      <c r="C32" s="7"/>
      <c r="D32" s="62"/>
      <c r="E32" s="62"/>
      <c r="F32" s="62"/>
      <c r="G32" s="8">
        <f t="shared" si="2"/>
        <v>0</v>
      </c>
    </row>
    <row r="33" spans="1:7" ht="23.25" customHeight="1" x14ac:dyDescent="0.2">
      <c r="A33" s="6" t="s">
        <v>24</v>
      </c>
      <c r="B33" s="58">
        <v>61</v>
      </c>
      <c r="C33" s="7"/>
      <c r="D33" s="62"/>
      <c r="E33" s="62"/>
      <c r="F33" s="62"/>
      <c r="G33" s="8">
        <f t="shared" si="2"/>
        <v>0</v>
      </c>
    </row>
    <row r="34" spans="1:7" ht="23.25" customHeight="1" x14ac:dyDescent="0.2">
      <c r="A34" s="6" t="s">
        <v>25</v>
      </c>
      <c r="B34" s="58">
        <v>62</v>
      </c>
      <c r="C34" s="7"/>
      <c r="D34" s="62"/>
      <c r="E34" s="62"/>
      <c r="F34" s="62"/>
      <c r="G34" s="8">
        <f t="shared" si="2"/>
        <v>0</v>
      </c>
    </row>
    <row r="35" spans="1:7" ht="23.25" customHeight="1" x14ac:dyDescent="0.2">
      <c r="A35" s="6" t="s">
        <v>26</v>
      </c>
      <c r="B35" s="58">
        <v>63</v>
      </c>
      <c r="C35" s="7"/>
      <c r="D35" s="62"/>
      <c r="E35" s="62"/>
      <c r="F35" s="62"/>
      <c r="G35" s="8">
        <f t="shared" si="2"/>
        <v>0</v>
      </c>
    </row>
    <row r="36" spans="1:7" ht="23.25" customHeight="1" x14ac:dyDescent="0.2">
      <c r="A36" s="66" t="s">
        <v>27</v>
      </c>
      <c r="B36" s="66"/>
      <c r="C36" s="66"/>
      <c r="D36" s="66"/>
      <c r="E36" s="66"/>
      <c r="F36" s="66"/>
      <c r="G36" s="8">
        <f>G29+G30+G31+G32+G33+G34+G35</f>
        <v>0</v>
      </c>
    </row>
    <row r="37" spans="1:7" ht="7.5" customHeight="1" x14ac:dyDescent="0.2">
      <c r="C37" s="2"/>
      <c r="D37" s="2"/>
      <c r="E37" s="2"/>
      <c r="F37" s="2"/>
      <c r="G37" s="2"/>
    </row>
    <row r="38" spans="1:7" ht="22.5" customHeight="1" x14ac:dyDescent="0.2">
      <c r="A38" s="67" t="s">
        <v>37</v>
      </c>
      <c r="B38" s="68"/>
      <c r="C38" s="68"/>
      <c r="D38" s="68"/>
      <c r="E38" s="68"/>
      <c r="F38" s="68"/>
      <c r="G38" s="69"/>
    </row>
    <row r="39" spans="1:7" ht="18.75" customHeight="1" x14ac:dyDescent="0.2">
      <c r="A39" s="72" t="s">
        <v>11</v>
      </c>
      <c r="B39" s="74" t="s">
        <v>12</v>
      </c>
      <c r="C39" s="70" t="s">
        <v>13</v>
      </c>
      <c r="D39" s="70"/>
      <c r="E39" s="70" t="s">
        <v>14</v>
      </c>
      <c r="F39" s="70"/>
      <c r="G39" s="93" t="s">
        <v>15</v>
      </c>
    </row>
    <row r="40" spans="1:7" ht="17.25" customHeight="1" x14ac:dyDescent="0.2">
      <c r="A40" s="73"/>
      <c r="B40" s="75"/>
      <c r="C40" s="10" t="s">
        <v>16</v>
      </c>
      <c r="D40" s="10" t="s">
        <v>17</v>
      </c>
      <c r="E40" s="10" t="s">
        <v>16</v>
      </c>
      <c r="F40" s="10" t="s">
        <v>17</v>
      </c>
      <c r="G40" s="93"/>
    </row>
    <row r="41" spans="1:7" ht="23.25" customHeight="1" x14ac:dyDescent="0.2">
      <c r="A41" s="6" t="s">
        <v>29</v>
      </c>
      <c r="B41" s="58">
        <v>64</v>
      </c>
      <c r="C41" s="7"/>
      <c r="D41" s="62"/>
      <c r="E41" s="62"/>
      <c r="F41" s="62"/>
      <c r="G41" s="8">
        <f t="shared" ref="G41:G47" si="3">IF(C41="NW",0,(D41-C41)+(F41-E41))</f>
        <v>0</v>
      </c>
    </row>
    <row r="42" spans="1:7" ht="23.25" customHeight="1" x14ac:dyDescent="0.2">
      <c r="A42" s="6" t="s">
        <v>21</v>
      </c>
      <c r="B42" s="58">
        <v>65</v>
      </c>
      <c r="C42" s="7"/>
      <c r="D42" s="62"/>
      <c r="E42" s="62"/>
      <c r="F42" s="62"/>
      <c r="G42" s="8">
        <f t="shared" si="3"/>
        <v>0</v>
      </c>
    </row>
    <row r="43" spans="1:7" ht="23.25" customHeight="1" x14ac:dyDescent="0.2">
      <c r="A43" s="6" t="s">
        <v>22</v>
      </c>
      <c r="B43" s="58">
        <v>66</v>
      </c>
      <c r="C43" s="7"/>
      <c r="D43" s="62"/>
      <c r="E43" s="62"/>
      <c r="F43" s="62"/>
      <c r="G43" s="8">
        <f t="shared" si="3"/>
        <v>0</v>
      </c>
    </row>
    <row r="44" spans="1:7" ht="23.25" customHeight="1" x14ac:dyDescent="0.2">
      <c r="A44" s="6" t="s">
        <v>23</v>
      </c>
      <c r="B44" s="58">
        <v>67</v>
      </c>
      <c r="C44" s="7"/>
      <c r="D44" s="62"/>
      <c r="E44" s="62"/>
      <c r="F44" s="62"/>
      <c r="G44" s="8">
        <f t="shared" si="3"/>
        <v>0</v>
      </c>
    </row>
    <row r="45" spans="1:7" ht="23.25" customHeight="1" x14ac:dyDescent="0.2">
      <c r="A45" s="6" t="s">
        <v>24</v>
      </c>
      <c r="B45" s="58">
        <v>68</v>
      </c>
      <c r="C45" s="7"/>
      <c r="D45" s="62"/>
      <c r="E45" s="62"/>
      <c r="F45" s="62"/>
      <c r="G45" s="8">
        <f t="shared" si="3"/>
        <v>0</v>
      </c>
    </row>
    <row r="46" spans="1:7" ht="23.25" customHeight="1" x14ac:dyDescent="0.2">
      <c r="A46" s="6" t="s">
        <v>25</v>
      </c>
      <c r="B46" s="58">
        <v>69</v>
      </c>
      <c r="C46" s="7"/>
      <c r="D46" s="62"/>
      <c r="E46" s="62"/>
      <c r="F46" s="62"/>
      <c r="G46" s="8">
        <f t="shared" si="3"/>
        <v>0</v>
      </c>
    </row>
    <row r="47" spans="1:7" ht="23.25" customHeight="1" x14ac:dyDescent="0.2">
      <c r="A47" s="6" t="s">
        <v>26</v>
      </c>
      <c r="B47" s="58">
        <v>70</v>
      </c>
      <c r="C47" s="7"/>
      <c r="D47" s="62"/>
      <c r="E47" s="62"/>
      <c r="F47" s="62"/>
      <c r="G47" s="8">
        <f t="shared" si="3"/>
        <v>0</v>
      </c>
    </row>
    <row r="48" spans="1:7" ht="23.25" customHeight="1" x14ac:dyDescent="0.2">
      <c r="A48" s="66" t="s">
        <v>27</v>
      </c>
      <c r="B48" s="66"/>
      <c r="C48" s="66"/>
      <c r="D48" s="66"/>
      <c r="E48" s="66"/>
      <c r="F48" s="66"/>
      <c r="G48" s="8">
        <f>G41+G42+G43+G44+G45+G46+G47</f>
        <v>0</v>
      </c>
    </row>
    <row r="49" spans="1:7" ht="7.5" customHeight="1" x14ac:dyDescent="0.2">
      <c r="C49" s="2"/>
      <c r="D49" s="2"/>
      <c r="E49" s="2"/>
      <c r="F49" s="2"/>
      <c r="G49" s="2"/>
    </row>
    <row r="50" spans="1:7" ht="22.5" customHeight="1" x14ac:dyDescent="0.2">
      <c r="A50" s="67" t="s">
        <v>38</v>
      </c>
      <c r="B50" s="68"/>
      <c r="C50" s="68"/>
      <c r="D50" s="68"/>
      <c r="E50" s="68"/>
      <c r="F50" s="68"/>
      <c r="G50" s="69"/>
    </row>
    <row r="51" spans="1:7" ht="18.75" customHeight="1" x14ac:dyDescent="0.2">
      <c r="A51" s="72" t="s">
        <v>11</v>
      </c>
      <c r="B51" s="74" t="s">
        <v>12</v>
      </c>
      <c r="C51" s="70" t="s">
        <v>13</v>
      </c>
      <c r="D51" s="70"/>
      <c r="E51" s="70" t="s">
        <v>14</v>
      </c>
      <c r="F51" s="70"/>
      <c r="G51" s="93" t="s">
        <v>15</v>
      </c>
    </row>
    <row r="52" spans="1:7" ht="17.25" customHeight="1" x14ac:dyDescent="0.2">
      <c r="A52" s="73"/>
      <c r="B52" s="75"/>
      <c r="C52" s="10" t="s">
        <v>16</v>
      </c>
      <c r="D52" s="10" t="s">
        <v>17</v>
      </c>
      <c r="E52" s="10" t="s">
        <v>16</v>
      </c>
      <c r="F52" s="10" t="s">
        <v>17</v>
      </c>
      <c r="G52" s="93"/>
    </row>
    <row r="53" spans="1:7" ht="23.25" customHeight="1" x14ac:dyDescent="0.2">
      <c r="A53" s="6" t="s">
        <v>29</v>
      </c>
      <c r="B53" s="58">
        <v>71</v>
      </c>
      <c r="C53" s="7"/>
      <c r="D53" s="62"/>
      <c r="E53" s="62"/>
      <c r="F53" s="62"/>
      <c r="G53" s="8">
        <f t="shared" ref="G53:G59" si="4">IF(C53="NW",0,(D53-C53)+(F53-E53))</f>
        <v>0</v>
      </c>
    </row>
    <row r="54" spans="1:7" ht="23.25" customHeight="1" x14ac:dyDescent="0.2">
      <c r="A54" s="6" t="s">
        <v>21</v>
      </c>
      <c r="B54" s="58">
        <v>72</v>
      </c>
      <c r="C54" s="7"/>
      <c r="D54" s="62"/>
      <c r="E54" s="62"/>
      <c r="F54" s="62"/>
      <c r="G54" s="8">
        <f t="shared" si="4"/>
        <v>0</v>
      </c>
    </row>
    <row r="55" spans="1:7" ht="23.25" customHeight="1" x14ac:dyDescent="0.2">
      <c r="A55" s="6" t="s">
        <v>22</v>
      </c>
      <c r="B55" s="58">
        <v>73</v>
      </c>
      <c r="C55" s="7"/>
      <c r="D55" s="62"/>
      <c r="E55" s="62"/>
      <c r="F55" s="62"/>
      <c r="G55" s="8">
        <f t="shared" si="4"/>
        <v>0</v>
      </c>
    </row>
    <row r="56" spans="1:7" ht="23.25" customHeight="1" x14ac:dyDescent="0.2">
      <c r="A56" s="6" t="s">
        <v>23</v>
      </c>
      <c r="B56" s="58">
        <v>74</v>
      </c>
      <c r="C56" s="7"/>
      <c r="D56" s="62"/>
      <c r="E56" s="62"/>
      <c r="F56" s="62"/>
      <c r="G56" s="8">
        <f t="shared" si="4"/>
        <v>0</v>
      </c>
    </row>
    <row r="57" spans="1:7" ht="23.25" customHeight="1" x14ac:dyDescent="0.2">
      <c r="A57" s="6" t="s">
        <v>24</v>
      </c>
      <c r="B57" s="58">
        <v>75</v>
      </c>
      <c r="C57" s="7"/>
      <c r="D57" s="62"/>
      <c r="E57" s="62"/>
      <c r="F57" s="62"/>
      <c r="G57" s="8">
        <f t="shared" si="4"/>
        <v>0</v>
      </c>
    </row>
    <row r="58" spans="1:7" ht="23.25" customHeight="1" x14ac:dyDescent="0.2">
      <c r="A58" s="6" t="s">
        <v>25</v>
      </c>
      <c r="B58" s="58">
        <v>76</v>
      </c>
      <c r="C58" s="7"/>
      <c r="D58" s="62"/>
      <c r="E58" s="62"/>
      <c r="F58" s="62"/>
      <c r="G58" s="8">
        <f t="shared" si="4"/>
        <v>0</v>
      </c>
    </row>
    <row r="59" spans="1:7" ht="23.25" customHeight="1" x14ac:dyDescent="0.2">
      <c r="A59" s="6" t="s">
        <v>26</v>
      </c>
      <c r="B59" s="58">
        <v>77</v>
      </c>
      <c r="C59" s="7"/>
      <c r="D59" s="62"/>
      <c r="E59" s="62"/>
      <c r="F59" s="62"/>
      <c r="G59" s="8">
        <f t="shared" si="4"/>
        <v>0</v>
      </c>
    </row>
    <row r="60" spans="1:7" ht="23.25" customHeight="1" x14ac:dyDescent="0.2">
      <c r="A60" s="66" t="s">
        <v>27</v>
      </c>
      <c r="B60" s="66"/>
      <c r="C60" s="66"/>
      <c r="D60" s="66"/>
      <c r="E60" s="66"/>
      <c r="F60" s="66"/>
      <c r="G60" s="8">
        <f>G53+G54+G55+G56+G57+G58+G59</f>
        <v>0</v>
      </c>
    </row>
    <row r="61" spans="1:7" ht="7.5" customHeight="1" x14ac:dyDescent="0.2">
      <c r="C61" s="2"/>
      <c r="D61" s="2"/>
      <c r="E61" s="2"/>
      <c r="F61" s="2"/>
      <c r="G61" s="2"/>
    </row>
    <row r="62" spans="1:7" ht="22.5" customHeight="1" x14ac:dyDescent="0.2">
      <c r="A62" s="67" t="s">
        <v>39</v>
      </c>
      <c r="B62" s="68"/>
      <c r="C62" s="68"/>
      <c r="D62" s="68"/>
      <c r="E62" s="68"/>
      <c r="F62" s="68"/>
      <c r="G62" s="69"/>
    </row>
    <row r="63" spans="1:7" ht="18.75" customHeight="1" x14ac:dyDescent="0.2">
      <c r="A63" s="72" t="s">
        <v>11</v>
      </c>
      <c r="B63" s="74" t="s">
        <v>12</v>
      </c>
      <c r="C63" s="70" t="s">
        <v>13</v>
      </c>
      <c r="D63" s="70"/>
      <c r="E63" s="70" t="s">
        <v>14</v>
      </c>
      <c r="F63" s="70"/>
      <c r="G63" s="93" t="s">
        <v>15</v>
      </c>
    </row>
    <row r="64" spans="1:7" ht="17.25" customHeight="1" x14ac:dyDescent="0.2">
      <c r="A64" s="73"/>
      <c r="B64" s="75"/>
      <c r="C64" s="10" t="s">
        <v>16</v>
      </c>
      <c r="D64" s="10" t="s">
        <v>17</v>
      </c>
      <c r="E64" s="10" t="s">
        <v>16</v>
      </c>
      <c r="F64" s="10" t="s">
        <v>17</v>
      </c>
      <c r="G64" s="93"/>
    </row>
    <row r="65" spans="1:7" ht="23.25" customHeight="1" x14ac:dyDescent="0.2">
      <c r="A65" s="6" t="s">
        <v>29</v>
      </c>
      <c r="B65" s="58">
        <v>78</v>
      </c>
      <c r="C65" s="7"/>
      <c r="D65" s="62"/>
      <c r="E65" s="62"/>
      <c r="F65" s="62"/>
      <c r="G65" s="8">
        <f t="shared" ref="G65:G71" si="5">IF(C65="NW",0,(D65-C65)+(F65-E65))</f>
        <v>0</v>
      </c>
    </row>
    <row r="66" spans="1:7" ht="23.25" customHeight="1" x14ac:dyDescent="0.2">
      <c r="A66" s="6" t="s">
        <v>21</v>
      </c>
      <c r="B66" s="58">
        <v>79</v>
      </c>
      <c r="C66" s="7"/>
      <c r="D66" s="62"/>
      <c r="E66" s="62"/>
      <c r="F66" s="62"/>
      <c r="G66" s="8">
        <f t="shared" si="5"/>
        <v>0</v>
      </c>
    </row>
    <row r="67" spans="1:7" ht="23.25" customHeight="1" x14ac:dyDescent="0.2">
      <c r="A67" s="6" t="s">
        <v>22</v>
      </c>
      <c r="B67" s="58">
        <v>80</v>
      </c>
      <c r="C67" s="7"/>
      <c r="D67" s="62"/>
      <c r="E67" s="62"/>
      <c r="F67" s="62"/>
      <c r="G67" s="8">
        <f t="shared" si="5"/>
        <v>0</v>
      </c>
    </row>
    <row r="68" spans="1:7" ht="23.25" customHeight="1" x14ac:dyDescent="0.2">
      <c r="A68" s="6" t="s">
        <v>23</v>
      </c>
      <c r="B68" s="58">
        <v>81</v>
      </c>
      <c r="C68" s="7"/>
      <c r="D68" s="62"/>
      <c r="E68" s="62"/>
      <c r="F68" s="62"/>
      <c r="G68" s="8">
        <f t="shared" si="5"/>
        <v>0</v>
      </c>
    </row>
    <row r="69" spans="1:7" ht="23.25" customHeight="1" x14ac:dyDescent="0.2">
      <c r="A69" s="6" t="s">
        <v>24</v>
      </c>
      <c r="B69" s="58">
        <v>82</v>
      </c>
      <c r="C69" s="7"/>
      <c r="D69" s="62"/>
      <c r="E69" s="62"/>
      <c r="F69" s="62"/>
      <c r="G69" s="8">
        <f t="shared" si="5"/>
        <v>0</v>
      </c>
    </row>
    <row r="70" spans="1:7" ht="23.25" customHeight="1" x14ac:dyDescent="0.2">
      <c r="A70" s="6" t="s">
        <v>25</v>
      </c>
      <c r="B70" s="58">
        <v>83</v>
      </c>
      <c r="C70" s="7"/>
      <c r="D70" s="62"/>
      <c r="E70" s="62"/>
      <c r="F70" s="62"/>
      <c r="G70" s="8">
        <f t="shared" si="5"/>
        <v>0</v>
      </c>
    </row>
    <row r="71" spans="1:7" ht="23.25" customHeight="1" x14ac:dyDescent="0.2">
      <c r="A71" s="6" t="s">
        <v>26</v>
      </c>
      <c r="B71" s="58">
        <v>84</v>
      </c>
      <c r="C71" s="7"/>
      <c r="D71" s="62"/>
      <c r="E71" s="62"/>
      <c r="F71" s="62"/>
      <c r="G71" s="8">
        <f t="shared" si="5"/>
        <v>0</v>
      </c>
    </row>
    <row r="72" spans="1:7" ht="23.25" customHeight="1" x14ac:dyDescent="0.2">
      <c r="A72" s="66" t="s">
        <v>27</v>
      </c>
      <c r="B72" s="66"/>
      <c r="C72" s="66"/>
      <c r="D72" s="66"/>
      <c r="E72" s="66"/>
      <c r="F72" s="66"/>
      <c r="G72" s="8">
        <f>G65+G66+G67+G68+G69+G70+G71</f>
        <v>0</v>
      </c>
    </row>
    <row r="73" spans="1:7" ht="7.5" customHeight="1" x14ac:dyDescent="0.2">
      <c r="C73" s="2"/>
      <c r="D73" s="2"/>
      <c r="E73" s="2"/>
      <c r="F73" s="2"/>
      <c r="G73" s="2"/>
    </row>
    <row r="74" spans="1:7" ht="22.5" customHeight="1" x14ac:dyDescent="0.2">
      <c r="A74" s="67" t="s">
        <v>40</v>
      </c>
      <c r="B74" s="67"/>
      <c r="C74" s="67"/>
      <c r="D74" s="67"/>
      <c r="E74" s="67"/>
      <c r="F74" s="67"/>
      <c r="G74" s="67"/>
    </row>
    <row r="75" spans="1:7" ht="18.75" customHeight="1" x14ac:dyDescent="0.2">
      <c r="A75" s="72" t="s">
        <v>11</v>
      </c>
      <c r="B75" s="74" t="s">
        <v>12</v>
      </c>
      <c r="C75" s="70" t="s">
        <v>13</v>
      </c>
      <c r="D75" s="70"/>
      <c r="E75" s="70" t="s">
        <v>14</v>
      </c>
      <c r="F75" s="70"/>
      <c r="G75" s="93" t="s">
        <v>15</v>
      </c>
    </row>
    <row r="76" spans="1:7" ht="17.25" customHeight="1" x14ac:dyDescent="0.2">
      <c r="A76" s="73"/>
      <c r="B76" s="75"/>
      <c r="C76" s="10" t="s">
        <v>16</v>
      </c>
      <c r="D76" s="10" t="s">
        <v>17</v>
      </c>
      <c r="E76" s="10" t="s">
        <v>16</v>
      </c>
      <c r="F76" s="10" t="s">
        <v>17</v>
      </c>
      <c r="G76" s="93"/>
    </row>
    <row r="77" spans="1:7" ht="23.25" customHeight="1" x14ac:dyDescent="0.2">
      <c r="A77" s="6" t="s">
        <v>29</v>
      </c>
      <c r="B77" s="58">
        <v>85</v>
      </c>
      <c r="C77" s="7"/>
      <c r="D77" s="62"/>
      <c r="E77" s="62"/>
      <c r="F77" s="62"/>
      <c r="G77" s="8">
        <f t="shared" ref="G77:G83" si="6">IF(C77="NW",0,(D77-C77)+(F77-E77))</f>
        <v>0</v>
      </c>
    </row>
    <row r="78" spans="1:7" ht="23.25" customHeight="1" x14ac:dyDescent="0.2">
      <c r="A78" s="6" t="s">
        <v>21</v>
      </c>
      <c r="B78" s="58">
        <v>86</v>
      </c>
      <c r="C78" s="7"/>
      <c r="D78" s="62"/>
      <c r="E78" s="62"/>
      <c r="F78" s="62"/>
      <c r="G78" s="8">
        <f t="shared" si="6"/>
        <v>0</v>
      </c>
    </row>
    <row r="79" spans="1:7" ht="23.25" customHeight="1" x14ac:dyDescent="0.2">
      <c r="A79" s="6" t="s">
        <v>22</v>
      </c>
      <c r="B79" s="58">
        <v>87</v>
      </c>
      <c r="C79" s="7"/>
      <c r="D79" s="62"/>
      <c r="E79" s="62"/>
      <c r="F79" s="62"/>
      <c r="G79" s="8">
        <f t="shared" si="6"/>
        <v>0</v>
      </c>
    </row>
    <row r="80" spans="1:7" ht="23.25" customHeight="1" x14ac:dyDescent="0.2">
      <c r="A80" s="6" t="s">
        <v>23</v>
      </c>
      <c r="B80" s="58">
        <v>88</v>
      </c>
      <c r="C80" s="7"/>
      <c r="D80" s="62"/>
      <c r="E80" s="62"/>
      <c r="F80" s="62"/>
      <c r="G80" s="8">
        <f t="shared" si="6"/>
        <v>0</v>
      </c>
    </row>
    <row r="81" spans="1:7" ht="23.25" customHeight="1" x14ac:dyDescent="0.2">
      <c r="A81" s="6" t="s">
        <v>24</v>
      </c>
      <c r="B81" s="58">
        <v>89</v>
      </c>
      <c r="C81" s="7"/>
      <c r="D81" s="62"/>
      <c r="E81" s="62"/>
      <c r="F81" s="62"/>
      <c r="G81" s="8">
        <f t="shared" si="6"/>
        <v>0</v>
      </c>
    </row>
    <row r="82" spans="1:7" ht="23.25" customHeight="1" x14ac:dyDescent="0.2">
      <c r="A82" s="6" t="s">
        <v>25</v>
      </c>
      <c r="B82" s="58">
        <v>90</v>
      </c>
      <c r="C82" s="7"/>
      <c r="D82" s="62"/>
      <c r="E82" s="62"/>
      <c r="F82" s="62"/>
      <c r="G82" s="8">
        <f t="shared" si="6"/>
        <v>0</v>
      </c>
    </row>
    <row r="83" spans="1:7" ht="23.25" customHeight="1" x14ac:dyDescent="0.2">
      <c r="A83" s="6" t="s">
        <v>26</v>
      </c>
      <c r="B83" s="58">
        <v>91</v>
      </c>
      <c r="C83" s="7"/>
      <c r="D83" s="62"/>
      <c r="E83" s="62"/>
      <c r="F83" s="62"/>
      <c r="G83" s="8">
        <f t="shared" si="6"/>
        <v>0</v>
      </c>
    </row>
    <row r="84" spans="1:7" ht="23.25" customHeight="1" x14ac:dyDescent="0.2">
      <c r="A84" s="66" t="s">
        <v>27</v>
      </c>
      <c r="B84" s="66"/>
      <c r="C84" s="66"/>
      <c r="D84" s="66"/>
      <c r="E84" s="66"/>
      <c r="F84" s="66"/>
      <c r="G84" s="8">
        <f>G77+G78+G79+G80+G81+G82+G83</f>
        <v>0</v>
      </c>
    </row>
    <row r="85" spans="1:7" ht="7.5" customHeight="1" x14ac:dyDescent="0.2">
      <c r="A85" s="4"/>
      <c r="B85" s="15"/>
      <c r="C85" s="5"/>
      <c r="D85" s="5"/>
      <c r="E85" s="5"/>
      <c r="F85" s="5"/>
      <c r="G85" s="5"/>
    </row>
    <row r="86" spans="1:7" ht="22.5" customHeight="1" x14ac:dyDescent="0.2">
      <c r="A86" s="67" t="s">
        <v>41</v>
      </c>
      <c r="B86" s="67"/>
      <c r="C86" s="67"/>
      <c r="D86" s="67"/>
      <c r="E86" s="67"/>
      <c r="F86" s="67"/>
      <c r="G86" s="67"/>
    </row>
    <row r="87" spans="1:7" ht="18.75" customHeight="1" x14ac:dyDescent="0.2">
      <c r="A87" s="72" t="s">
        <v>11</v>
      </c>
      <c r="B87" s="74" t="s">
        <v>12</v>
      </c>
      <c r="C87" s="70" t="s">
        <v>13</v>
      </c>
      <c r="D87" s="70"/>
      <c r="E87" s="70" t="s">
        <v>14</v>
      </c>
      <c r="F87" s="70"/>
      <c r="G87" s="93" t="s">
        <v>15</v>
      </c>
    </row>
    <row r="88" spans="1:7" ht="17.25" customHeight="1" x14ac:dyDescent="0.2">
      <c r="A88" s="73"/>
      <c r="B88" s="75"/>
      <c r="C88" s="10" t="s">
        <v>16</v>
      </c>
      <c r="D88" s="10" t="s">
        <v>17</v>
      </c>
      <c r="E88" s="10" t="s">
        <v>16</v>
      </c>
      <c r="F88" s="10" t="s">
        <v>17</v>
      </c>
      <c r="G88" s="93"/>
    </row>
    <row r="89" spans="1:7" ht="23.25" customHeight="1" x14ac:dyDescent="0.2">
      <c r="A89" s="6" t="s">
        <v>29</v>
      </c>
      <c r="B89" s="58">
        <v>92</v>
      </c>
      <c r="C89" s="7"/>
      <c r="D89" s="62"/>
      <c r="E89" s="62"/>
      <c r="F89" s="62"/>
      <c r="G89" s="8">
        <f t="shared" ref="G89:G95" si="7">IF(C89="NW",0,(D89-C89)+(F89-E89))</f>
        <v>0</v>
      </c>
    </row>
    <row r="90" spans="1:7" ht="23.25" customHeight="1" x14ac:dyDescent="0.2">
      <c r="A90" s="6" t="s">
        <v>21</v>
      </c>
      <c r="B90" s="58">
        <v>93</v>
      </c>
      <c r="C90" s="7"/>
      <c r="D90" s="62"/>
      <c r="E90" s="62"/>
      <c r="F90" s="62"/>
      <c r="G90" s="8">
        <f t="shared" si="7"/>
        <v>0</v>
      </c>
    </row>
    <row r="91" spans="1:7" ht="23.25" customHeight="1" x14ac:dyDescent="0.2">
      <c r="A91" s="6" t="s">
        <v>22</v>
      </c>
      <c r="B91" s="58">
        <v>94</v>
      </c>
      <c r="C91" s="7"/>
      <c r="D91" s="62"/>
      <c r="E91" s="62"/>
      <c r="F91" s="62"/>
      <c r="G91" s="8">
        <f t="shared" si="7"/>
        <v>0</v>
      </c>
    </row>
    <row r="92" spans="1:7" ht="23.25" customHeight="1" x14ac:dyDescent="0.2">
      <c r="A92" s="6" t="s">
        <v>23</v>
      </c>
      <c r="B92" s="58">
        <v>95</v>
      </c>
      <c r="C92" s="7"/>
      <c r="D92" s="62"/>
      <c r="E92" s="62"/>
      <c r="F92" s="62"/>
      <c r="G92" s="8">
        <f t="shared" si="7"/>
        <v>0</v>
      </c>
    </row>
    <row r="93" spans="1:7" ht="23.25" customHeight="1" x14ac:dyDescent="0.2">
      <c r="A93" s="6" t="s">
        <v>24</v>
      </c>
      <c r="B93" s="58">
        <v>96</v>
      </c>
      <c r="C93" s="7"/>
      <c r="D93" s="62"/>
      <c r="E93" s="62"/>
      <c r="F93" s="62"/>
      <c r="G93" s="8">
        <f t="shared" si="7"/>
        <v>0</v>
      </c>
    </row>
    <row r="94" spans="1:7" ht="23.25" customHeight="1" x14ac:dyDescent="0.2">
      <c r="A94" s="6" t="s">
        <v>25</v>
      </c>
      <c r="B94" s="58">
        <v>97</v>
      </c>
      <c r="C94" s="7"/>
      <c r="D94" s="62"/>
      <c r="E94" s="62"/>
      <c r="F94" s="62"/>
      <c r="G94" s="8">
        <f t="shared" si="7"/>
        <v>0</v>
      </c>
    </row>
    <row r="95" spans="1:7" ht="23.25" customHeight="1" x14ac:dyDescent="0.2">
      <c r="A95" s="6" t="s">
        <v>26</v>
      </c>
      <c r="B95" s="58">
        <v>98</v>
      </c>
      <c r="C95" s="7"/>
      <c r="D95" s="62"/>
      <c r="E95" s="62"/>
      <c r="F95" s="62"/>
      <c r="G95" s="8">
        <f t="shared" si="7"/>
        <v>0</v>
      </c>
    </row>
    <row r="96" spans="1:7" ht="23.25" customHeight="1" x14ac:dyDescent="0.2">
      <c r="A96" s="66" t="s">
        <v>27</v>
      </c>
      <c r="B96" s="66"/>
      <c r="C96" s="66"/>
      <c r="D96" s="66"/>
      <c r="E96" s="66"/>
      <c r="F96" s="66"/>
      <c r="G96" s="8">
        <f>G89+G90+G91+G92+G93+G94+G95</f>
        <v>0</v>
      </c>
    </row>
    <row r="97" spans="1:7" ht="7.5" customHeight="1" x14ac:dyDescent="0.2">
      <c r="C97" s="2"/>
      <c r="D97" s="2"/>
      <c r="E97" s="2"/>
      <c r="F97" s="2"/>
      <c r="G97" s="2"/>
    </row>
    <row r="98" spans="1:7" ht="22.5" customHeight="1" x14ac:dyDescent="0.2">
      <c r="A98" s="67" t="s">
        <v>42</v>
      </c>
      <c r="B98" s="68"/>
      <c r="C98" s="68"/>
      <c r="D98" s="68"/>
      <c r="E98" s="68"/>
      <c r="F98" s="68"/>
      <c r="G98" s="69"/>
    </row>
    <row r="99" spans="1:7" ht="18.75" customHeight="1" x14ac:dyDescent="0.2">
      <c r="A99" s="72" t="s">
        <v>11</v>
      </c>
      <c r="B99" s="74" t="s">
        <v>12</v>
      </c>
      <c r="C99" s="70" t="s">
        <v>13</v>
      </c>
      <c r="D99" s="70"/>
      <c r="E99" s="70" t="s">
        <v>14</v>
      </c>
      <c r="F99" s="70"/>
      <c r="G99" s="93" t="s">
        <v>15</v>
      </c>
    </row>
    <row r="100" spans="1:7" ht="17.25" customHeight="1" x14ac:dyDescent="0.2">
      <c r="A100" s="73"/>
      <c r="B100" s="75"/>
      <c r="C100" s="10" t="s">
        <v>16</v>
      </c>
      <c r="D100" s="10" t="s">
        <v>17</v>
      </c>
      <c r="E100" s="10" t="s">
        <v>16</v>
      </c>
      <c r="F100" s="10" t="s">
        <v>17</v>
      </c>
      <c r="G100" s="93"/>
    </row>
    <row r="101" spans="1:7" ht="23.25" customHeight="1" x14ac:dyDescent="0.2">
      <c r="A101" s="6" t="s">
        <v>29</v>
      </c>
      <c r="B101" s="58">
        <v>99</v>
      </c>
      <c r="C101" s="7"/>
      <c r="D101" s="62"/>
      <c r="E101" s="62"/>
      <c r="F101" s="62"/>
      <c r="G101" s="8">
        <f t="shared" ref="G101:G107" si="8">IF(C101="NW",0,(D101-C101)+(F101-E101))</f>
        <v>0</v>
      </c>
    </row>
    <row r="102" spans="1:7" ht="23.25" customHeight="1" x14ac:dyDescent="0.2">
      <c r="A102" s="6" t="s">
        <v>21</v>
      </c>
      <c r="B102" s="58">
        <v>100</v>
      </c>
      <c r="C102" s="7"/>
      <c r="D102" s="62"/>
      <c r="E102" s="62"/>
      <c r="F102" s="62"/>
      <c r="G102" s="8">
        <f t="shared" si="8"/>
        <v>0</v>
      </c>
    </row>
    <row r="103" spans="1:7" ht="23.25" customHeight="1" x14ac:dyDescent="0.2">
      <c r="A103" s="6" t="s">
        <v>22</v>
      </c>
      <c r="B103" s="58">
        <v>101</v>
      </c>
      <c r="C103" s="7"/>
      <c r="D103" s="62"/>
      <c r="E103" s="62"/>
      <c r="F103" s="62"/>
      <c r="G103" s="8">
        <f t="shared" si="8"/>
        <v>0</v>
      </c>
    </row>
    <row r="104" spans="1:7" ht="23.25" customHeight="1" x14ac:dyDescent="0.2">
      <c r="A104" s="6" t="s">
        <v>23</v>
      </c>
      <c r="B104" s="58">
        <v>102</v>
      </c>
      <c r="C104" s="7"/>
      <c r="D104" s="62"/>
      <c r="E104" s="62"/>
      <c r="F104" s="62"/>
      <c r="G104" s="8">
        <f t="shared" si="8"/>
        <v>0</v>
      </c>
    </row>
    <row r="105" spans="1:7" ht="23.25" customHeight="1" x14ac:dyDescent="0.2">
      <c r="A105" s="6" t="s">
        <v>24</v>
      </c>
      <c r="B105" s="58">
        <v>103</v>
      </c>
      <c r="C105" s="7"/>
      <c r="D105" s="62"/>
      <c r="E105" s="62"/>
      <c r="F105" s="62"/>
      <c r="G105" s="8">
        <f t="shared" si="8"/>
        <v>0</v>
      </c>
    </row>
    <row r="106" spans="1:7" ht="23.25" customHeight="1" x14ac:dyDescent="0.2">
      <c r="A106" s="6" t="s">
        <v>25</v>
      </c>
      <c r="B106" s="58">
        <v>104</v>
      </c>
      <c r="C106" s="7"/>
      <c r="D106" s="62"/>
      <c r="E106" s="62"/>
      <c r="F106" s="62"/>
      <c r="G106" s="8">
        <f t="shared" si="8"/>
        <v>0</v>
      </c>
    </row>
    <row r="107" spans="1:7" ht="23.25" customHeight="1" x14ac:dyDescent="0.2">
      <c r="A107" s="6" t="s">
        <v>26</v>
      </c>
      <c r="B107" s="58">
        <v>105</v>
      </c>
      <c r="C107" s="7"/>
      <c r="D107" s="62"/>
      <c r="E107" s="62"/>
      <c r="F107" s="62"/>
      <c r="G107" s="8">
        <f t="shared" si="8"/>
        <v>0</v>
      </c>
    </row>
    <row r="108" spans="1:7" ht="23.25" customHeight="1" x14ac:dyDescent="0.2">
      <c r="A108" s="66" t="s">
        <v>27</v>
      </c>
      <c r="B108" s="66"/>
      <c r="C108" s="66"/>
      <c r="D108" s="66"/>
      <c r="E108" s="66"/>
      <c r="F108" s="66"/>
      <c r="G108" s="8">
        <f>G101+G102+G103+G104+G105+G106+G107</f>
        <v>0</v>
      </c>
    </row>
    <row r="109" spans="1:7" ht="7.5" customHeight="1" x14ac:dyDescent="0.2">
      <c r="C109" s="2"/>
      <c r="D109" s="2"/>
      <c r="E109" s="2"/>
      <c r="F109" s="2"/>
      <c r="G109" s="2"/>
    </row>
    <row r="110" spans="1:7" ht="22.5" customHeight="1" x14ac:dyDescent="0.2">
      <c r="A110" s="67" t="s">
        <v>43</v>
      </c>
      <c r="B110" s="68"/>
      <c r="C110" s="68"/>
      <c r="D110" s="68"/>
      <c r="E110" s="68"/>
      <c r="F110" s="68"/>
      <c r="G110" s="69"/>
    </row>
    <row r="111" spans="1:7" ht="18.75" customHeight="1" x14ac:dyDescent="0.2">
      <c r="A111" s="72" t="s">
        <v>11</v>
      </c>
      <c r="B111" s="74" t="s">
        <v>12</v>
      </c>
      <c r="C111" s="70" t="s">
        <v>13</v>
      </c>
      <c r="D111" s="70"/>
      <c r="E111" s="70" t="s">
        <v>14</v>
      </c>
      <c r="F111" s="70"/>
      <c r="G111" s="93" t="s">
        <v>15</v>
      </c>
    </row>
    <row r="112" spans="1:7" ht="17.25" customHeight="1" x14ac:dyDescent="0.2">
      <c r="A112" s="73"/>
      <c r="B112" s="75"/>
      <c r="C112" s="10" t="s">
        <v>16</v>
      </c>
      <c r="D112" s="10" t="s">
        <v>17</v>
      </c>
      <c r="E112" s="10" t="s">
        <v>16</v>
      </c>
      <c r="F112" s="10" t="s">
        <v>17</v>
      </c>
      <c r="G112" s="93"/>
    </row>
    <row r="113" spans="1:7" ht="23.25" customHeight="1" x14ac:dyDescent="0.2">
      <c r="A113" s="6" t="s">
        <v>29</v>
      </c>
      <c r="B113" s="58">
        <v>106</v>
      </c>
      <c r="C113" s="7"/>
      <c r="D113" s="62"/>
      <c r="E113" s="62"/>
      <c r="F113" s="62"/>
      <c r="G113" s="8">
        <f t="shared" ref="G113:G119" si="9">IF(C113="NW",0,(D113-C113)+(F113-E113))</f>
        <v>0</v>
      </c>
    </row>
    <row r="114" spans="1:7" ht="23.25" customHeight="1" x14ac:dyDescent="0.2">
      <c r="A114" s="6" t="s">
        <v>21</v>
      </c>
      <c r="B114" s="58">
        <v>107</v>
      </c>
      <c r="C114" s="7"/>
      <c r="D114" s="62"/>
      <c r="E114" s="62"/>
      <c r="F114" s="62"/>
      <c r="G114" s="8">
        <f t="shared" si="9"/>
        <v>0</v>
      </c>
    </row>
    <row r="115" spans="1:7" ht="23.25" customHeight="1" x14ac:dyDescent="0.2">
      <c r="A115" s="6" t="s">
        <v>22</v>
      </c>
      <c r="B115" s="58">
        <v>108</v>
      </c>
      <c r="C115" s="7"/>
      <c r="D115" s="62"/>
      <c r="E115" s="62"/>
      <c r="F115" s="62"/>
      <c r="G115" s="8">
        <f t="shared" si="9"/>
        <v>0</v>
      </c>
    </row>
    <row r="116" spans="1:7" ht="23.25" customHeight="1" x14ac:dyDescent="0.2">
      <c r="A116" s="6" t="s">
        <v>23</v>
      </c>
      <c r="B116" s="58">
        <v>109</v>
      </c>
      <c r="C116" s="7"/>
      <c r="D116" s="62"/>
      <c r="E116" s="62"/>
      <c r="F116" s="62"/>
      <c r="G116" s="8">
        <f t="shared" si="9"/>
        <v>0</v>
      </c>
    </row>
    <row r="117" spans="1:7" ht="23.25" customHeight="1" x14ac:dyDescent="0.2">
      <c r="A117" s="6" t="s">
        <v>24</v>
      </c>
      <c r="B117" s="58">
        <v>110</v>
      </c>
      <c r="C117" s="7"/>
      <c r="D117" s="62"/>
      <c r="E117" s="62"/>
      <c r="F117" s="62"/>
      <c r="G117" s="8">
        <f t="shared" si="9"/>
        <v>0</v>
      </c>
    </row>
    <row r="118" spans="1:7" ht="23.25" customHeight="1" x14ac:dyDescent="0.2">
      <c r="A118" s="6" t="s">
        <v>25</v>
      </c>
      <c r="B118" s="58">
        <v>111</v>
      </c>
      <c r="C118" s="7"/>
      <c r="D118" s="62"/>
      <c r="E118" s="62"/>
      <c r="F118" s="62"/>
      <c r="G118" s="8">
        <f t="shared" si="9"/>
        <v>0</v>
      </c>
    </row>
    <row r="119" spans="1:7" ht="23.25" customHeight="1" x14ac:dyDescent="0.2">
      <c r="A119" s="6" t="s">
        <v>26</v>
      </c>
      <c r="B119" s="58">
        <v>112</v>
      </c>
      <c r="C119" s="7"/>
      <c r="D119" s="62"/>
      <c r="E119" s="62"/>
      <c r="F119" s="62"/>
      <c r="G119" s="8">
        <f t="shared" si="9"/>
        <v>0</v>
      </c>
    </row>
    <row r="120" spans="1:7" ht="23.25" customHeight="1" x14ac:dyDescent="0.2">
      <c r="A120" s="66" t="s">
        <v>27</v>
      </c>
      <c r="B120" s="66"/>
      <c r="C120" s="66"/>
      <c r="D120" s="66"/>
      <c r="E120" s="66"/>
      <c r="F120" s="66"/>
      <c r="G120" s="8">
        <f>G113+G114+G115+G116+G117+G118+G119</f>
        <v>0</v>
      </c>
    </row>
    <row r="121" spans="1:7" ht="7.5" customHeight="1" x14ac:dyDescent="0.2">
      <c r="C121" s="2"/>
      <c r="D121" s="2"/>
      <c r="E121" s="2"/>
      <c r="F121" s="2"/>
      <c r="G121" s="2"/>
    </row>
    <row r="122" spans="1:7" ht="22.5" customHeight="1" x14ac:dyDescent="0.2">
      <c r="A122" s="67" t="s">
        <v>44</v>
      </c>
      <c r="B122" s="68"/>
      <c r="C122" s="68"/>
      <c r="D122" s="68"/>
      <c r="E122" s="68"/>
      <c r="F122" s="68"/>
      <c r="G122" s="69"/>
    </row>
    <row r="123" spans="1:7" ht="18.75" customHeight="1" x14ac:dyDescent="0.2">
      <c r="A123" s="72" t="s">
        <v>11</v>
      </c>
      <c r="B123" s="74" t="s">
        <v>12</v>
      </c>
      <c r="C123" s="70" t="s">
        <v>13</v>
      </c>
      <c r="D123" s="70"/>
      <c r="E123" s="70" t="s">
        <v>14</v>
      </c>
      <c r="F123" s="70"/>
      <c r="G123" s="93" t="s">
        <v>15</v>
      </c>
    </row>
    <row r="124" spans="1:7" ht="17.25" customHeight="1" x14ac:dyDescent="0.2">
      <c r="A124" s="73"/>
      <c r="B124" s="75"/>
      <c r="C124" s="10" t="s">
        <v>16</v>
      </c>
      <c r="D124" s="10" t="s">
        <v>17</v>
      </c>
      <c r="E124" s="10" t="s">
        <v>16</v>
      </c>
      <c r="F124" s="10" t="s">
        <v>17</v>
      </c>
      <c r="G124" s="93"/>
    </row>
    <row r="125" spans="1:7" ht="23.25" customHeight="1" x14ac:dyDescent="0.2">
      <c r="A125" s="6" t="s">
        <v>29</v>
      </c>
      <c r="B125" s="58">
        <v>113</v>
      </c>
      <c r="C125" s="7"/>
      <c r="D125" s="62"/>
      <c r="E125" s="62"/>
      <c r="F125" s="62"/>
      <c r="G125" s="8">
        <f t="shared" ref="G125:G131" si="10">IF(C125="NW",0,(D125-C125)+(F125-E125))</f>
        <v>0</v>
      </c>
    </row>
    <row r="126" spans="1:7" ht="23.25" customHeight="1" x14ac:dyDescent="0.2">
      <c r="A126" s="6" t="s">
        <v>21</v>
      </c>
      <c r="B126" s="58">
        <v>114</v>
      </c>
      <c r="C126" s="7"/>
      <c r="D126" s="62"/>
      <c r="E126" s="62"/>
      <c r="F126" s="62"/>
      <c r="G126" s="8">
        <f t="shared" si="10"/>
        <v>0</v>
      </c>
    </row>
    <row r="127" spans="1:7" ht="23.25" customHeight="1" x14ac:dyDescent="0.2">
      <c r="A127" s="6" t="s">
        <v>22</v>
      </c>
      <c r="B127" s="58">
        <v>115</v>
      </c>
      <c r="C127" s="7"/>
      <c r="D127" s="62"/>
      <c r="E127" s="62"/>
      <c r="F127" s="62"/>
      <c r="G127" s="8">
        <f t="shared" si="10"/>
        <v>0</v>
      </c>
    </row>
    <row r="128" spans="1:7" ht="23.25" customHeight="1" x14ac:dyDescent="0.2">
      <c r="A128" s="6" t="s">
        <v>23</v>
      </c>
      <c r="B128" s="58">
        <v>116</v>
      </c>
      <c r="C128" s="7"/>
      <c r="D128" s="62"/>
      <c r="E128" s="62"/>
      <c r="F128" s="62"/>
      <c r="G128" s="8">
        <f t="shared" si="10"/>
        <v>0</v>
      </c>
    </row>
    <row r="129" spans="1:7" ht="23.25" customHeight="1" x14ac:dyDescent="0.2">
      <c r="A129" s="6" t="s">
        <v>24</v>
      </c>
      <c r="B129" s="58">
        <v>117</v>
      </c>
      <c r="C129" s="7"/>
      <c r="D129" s="62"/>
      <c r="E129" s="62"/>
      <c r="F129" s="62"/>
      <c r="G129" s="8">
        <f t="shared" si="10"/>
        <v>0</v>
      </c>
    </row>
    <row r="130" spans="1:7" ht="23.25" customHeight="1" x14ac:dyDescent="0.2">
      <c r="A130" s="6" t="s">
        <v>25</v>
      </c>
      <c r="B130" s="58">
        <v>118</v>
      </c>
      <c r="C130" s="7"/>
      <c r="D130" s="62"/>
      <c r="E130" s="62"/>
      <c r="F130" s="62"/>
      <c r="G130" s="8">
        <f t="shared" si="10"/>
        <v>0</v>
      </c>
    </row>
    <row r="131" spans="1:7" ht="23.25" customHeight="1" x14ac:dyDescent="0.2">
      <c r="A131" s="6" t="s">
        <v>26</v>
      </c>
      <c r="B131" s="58">
        <v>119</v>
      </c>
      <c r="C131" s="7"/>
      <c r="D131" s="62"/>
      <c r="E131" s="62"/>
      <c r="F131" s="62"/>
      <c r="G131" s="8">
        <f t="shared" si="10"/>
        <v>0</v>
      </c>
    </row>
    <row r="132" spans="1:7" ht="23.25" customHeight="1" x14ac:dyDescent="0.2">
      <c r="A132" s="66" t="s">
        <v>27</v>
      </c>
      <c r="B132" s="66"/>
      <c r="C132" s="66"/>
      <c r="D132" s="66"/>
      <c r="E132" s="66"/>
      <c r="F132" s="66"/>
      <c r="G132" s="8">
        <f>G125+G126+G127+G128+G129+G130+G131</f>
        <v>0</v>
      </c>
    </row>
    <row r="133" spans="1:7" ht="7.5" customHeight="1" x14ac:dyDescent="0.2">
      <c r="C133" s="2"/>
      <c r="D133" s="2"/>
      <c r="E133" s="2"/>
      <c r="F133" s="2"/>
      <c r="G133" s="2"/>
    </row>
    <row r="134" spans="1:7" ht="22.5" customHeight="1" x14ac:dyDescent="0.2">
      <c r="A134" s="67" t="s">
        <v>45</v>
      </c>
      <c r="B134" s="68"/>
      <c r="C134" s="68"/>
      <c r="D134" s="68"/>
      <c r="E134" s="68"/>
      <c r="F134" s="68"/>
      <c r="G134" s="69"/>
    </row>
    <row r="135" spans="1:7" ht="18.75" customHeight="1" x14ac:dyDescent="0.2">
      <c r="A135" s="72" t="s">
        <v>11</v>
      </c>
      <c r="B135" s="74" t="s">
        <v>12</v>
      </c>
      <c r="C135" s="70" t="s">
        <v>13</v>
      </c>
      <c r="D135" s="70"/>
      <c r="E135" s="70" t="s">
        <v>14</v>
      </c>
      <c r="F135" s="70"/>
      <c r="G135" s="93" t="s">
        <v>15</v>
      </c>
    </row>
    <row r="136" spans="1:7" ht="17.25" customHeight="1" x14ac:dyDescent="0.2">
      <c r="A136" s="73"/>
      <c r="B136" s="75"/>
      <c r="C136" s="10" t="s">
        <v>16</v>
      </c>
      <c r="D136" s="10" t="s">
        <v>17</v>
      </c>
      <c r="E136" s="10" t="s">
        <v>16</v>
      </c>
      <c r="F136" s="10" t="s">
        <v>17</v>
      </c>
      <c r="G136" s="93"/>
    </row>
    <row r="137" spans="1:7" ht="23.25" customHeight="1" x14ac:dyDescent="0.2">
      <c r="A137" s="6" t="s">
        <v>29</v>
      </c>
      <c r="B137" s="58">
        <v>120</v>
      </c>
      <c r="C137" s="7"/>
      <c r="D137" s="62"/>
      <c r="E137" s="62"/>
      <c r="F137" s="62"/>
      <c r="G137" s="8">
        <f t="shared" ref="G137:G143" si="11">IF(C137="NW",0,(D137-C137)+(F137-E137))</f>
        <v>0</v>
      </c>
    </row>
    <row r="138" spans="1:7" ht="23.25" customHeight="1" x14ac:dyDescent="0.2">
      <c r="A138" s="6" t="s">
        <v>21</v>
      </c>
      <c r="B138" s="58">
        <v>121</v>
      </c>
      <c r="C138" s="7"/>
      <c r="D138" s="62"/>
      <c r="E138" s="62"/>
      <c r="F138" s="62"/>
      <c r="G138" s="8">
        <f t="shared" si="11"/>
        <v>0</v>
      </c>
    </row>
    <row r="139" spans="1:7" ht="23.25" customHeight="1" x14ac:dyDescent="0.2">
      <c r="A139" s="6" t="s">
        <v>22</v>
      </c>
      <c r="B139" s="58">
        <v>122</v>
      </c>
      <c r="C139" s="7"/>
      <c r="D139" s="62"/>
      <c r="E139" s="62"/>
      <c r="F139" s="62"/>
      <c r="G139" s="8">
        <f t="shared" si="11"/>
        <v>0</v>
      </c>
    </row>
    <row r="140" spans="1:7" ht="23.25" customHeight="1" x14ac:dyDescent="0.2">
      <c r="A140" s="6" t="s">
        <v>23</v>
      </c>
      <c r="B140" s="58">
        <v>123</v>
      </c>
      <c r="C140" s="7"/>
      <c r="D140" s="62"/>
      <c r="E140" s="62"/>
      <c r="F140" s="62"/>
      <c r="G140" s="8">
        <f t="shared" si="11"/>
        <v>0</v>
      </c>
    </row>
    <row r="141" spans="1:7" ht="23.25" customHeight="1" x14ac:dyDescent="0.2">
      <c r="A141" s="6" t="s">
        <v>24</v>
      </c>
      <c r="B141" s="58">
        <v>124</v>
      </c>
      <c r="C141" s="7"/>
      <c r="D141" s="62"/>
      <c r="E141" s="62"/>
      <c r="F141" s="62"/>
      <c r="G141" s="8">
        <f t="shared" si="11"/>
        <v>0</v>
      </c>
    </row>
    <row r="142" spans="1:7" ht="23.25" customHeight="1" x14ac:dyDescent="0.2">
      <c r="A142" s="6" t="s">
        <v>25</v>
      </c>
      <c r="B142" s="58">
        <v>125</v>
      </c>
      <c r="C142" s="7"/>
      <c r="D142" s="62"/>
      <c r="E142" s="62"/>
      <c r="F142" s="62"/>
      <c r="G142" s="8">
        <f t="shared" si="11"/>
        <v>0</v>
      </c>
    </row>
    <row r="143" spans="1:7" ht="23.25" customHeight="1" x14ac:dyDescent="0.2">
      <c r="A143" s="6" t="s">
        <v>26</v>
      </c>
      <c r="B143" s="58">
        <v>126</v>
      </c>
      <c r="C143" s="7"/>
      <c r="D143" s="62"/>
      <c r="E143" s="62"/>
      <c r="F143" s="62"/>
      <c r="G143" s="8">
        <f t="shared" si="11"/>
        <v>0</v>
      </c>
    </row>
    <row r="144" spans="1:7" ht="23.25" customHeight="1" x14ac:dyDescent="0.2">
      <c r="A144" s="66" t="s">
        <v>27</v>
      </c>
      <c r="B144" s="66"/>
      <c r="C144" s="66"/>
      <c r="D144" s="66"/>
      <c r="E144" s="66"/>
      <c r="F144" s="66"/>
      <c r="G144" s="8">
        <f>G137+G138+G139+G140+G141+G142+G143</f>
        <v>0</v>
      </c>
    </row>
    <row r="145" spans="1:7" ht="7.5" customHeight="1" x14ac:dyDescent="0.2"/>
    <row r="146" spans="1:7" ht="22.5" customHeight="1" x14ac:dyDescent="0.2">
      <c r="A146" s="67" t="s">
        <v>46</v>
      </c>
      <c r="B146" s="67"/>
      <c r="C146" s="67"/>
      <c r="D146" s="67"/>
      <c r="E146" s="67"/>
      <c r="F146" s="67"/>
      <c r="G146" s="67"/>
    </row>
    <row r="147" spans="1:7" ht="18.75" customHeight="1" x14ac:dyDescent="0.2">
      <c r="A147" s="72" t="s">
        <v>11</v>
      </c>
      <c r="B147" s="74" t="s">
        <v>12</v>
      </c>
      <c r="C147" s="70" t="s">
        <v>13</v>
      </c>
      <c r="D147" s="70"/>
      <c r="E147" s="70" t="s">
        <v>14</v>
      </c>
      <c r="F147" s="70"/>
      <c r="G147" s="93" t="s">
        <v>15</v>
      </c>
    </row>
    <row r="148" spans="1:7" ht="17.25" customHeight="1" x14ac:dyDescent="0.2">
      <c r="A148" s="73"/>
      <c r="B148" s="75"/>
      <c r="C148" s="10" t="s">
        <v>16</v>
      </c>
      <c r="D148" s="10" t="s">
        <v>17</v>
      </c>
      <c r="E148" s="10" t="s">
        <v>16</v>
      </c>
      <c r="F148" s="10" t="s">
        <v>17</v>
      </c>
      <c r="G148" s="93"/>
    </row>
    <row r="149" spans="1:7" ht="23.25" customHeight="1" x14ac:dyDescent="0.2">
      <c r="A149" s="6" t="s">
        <v>29</v>
      </c>
      <c r="B149" s="58">
        <v>127</v>
      </c>
      <c r="C149" s="7"/>
      <c r="D149" s="62"/>
      <c r="E149" s="62"/>
      <c r="F149" s="62"/>
      <c r="G149" s="8">
        <f t="shared" ref="G149:G155" si="12">IF(C149="NW",0,(D149-C149)+(F149-E149))</f>
        <v>0</v>
      </c>
    </row>
    <row r="150" spans="1:7" ht="23.25" customHeight="1" x14ac:dyDescent="0.2">
      <c r="A150" s="6" t="s">
        <v>21</v>
      </c>
      <c r="B150" s="58">
        <v>128</v>
      </c>
      <c r="C150" s="7"/>
      <c r="D150" s="62"/>
      <c r="E150" s="62"/>
      <c r="F150" s="62"/>
      <c r="G150" s="8">
        <f t="shared" si="12"/>
        <v>0</v>
      </c>
    </row>
    <row r="151" spans="1:7" ht="23.25" customHeight="1" x14ac:dyDescent="0.2">
      <c r="A151" s="6" t="s">
        <v>22</v>
      </c>
      <c r="B151" s="58">
        <v>129</v>
      </c>
      <c r="C151" s="7"/>
      <c r="D151" s="62"/>
      <c r="E151" s="62"/>
      <c r="F151" s="62"/>
      <c r="G151" s="8">
        <f t="shared" si="12"/>
        <v>0</v>
      </c>
    </row>
    <row r="152" spans="1:7" ht="23.25" customHeight="1" x14ac:dyDescent="0.2">
      <c r="A152" s="6" t="s">
        <v>23</v>
      </c>
      <c r="B152" s="58">
        <v>130</v>
      </c>
      <c r="C152" s="7"/>
      <c r="D152" s="62"/>
      <c r="E152" s="62"/>
      <c r="F152" s="62"/>
      <c r="G152" s="8">
        <f t="shared" si="12"/>
        <v>0</v>
      </c>
    </row>
    <row r="153" spans="1:7" ht="23.25" customHeight="1" x14ac:dyDescent="0.2">
      <c r="A153" s="6" t="s">
        <v>24</v>
      </c>
      <c r="B153" s="58">
        <v>131</v>
      </c>
      <c r="C153" s="7"/>
      <c r="D153" s="62"/>
      <c r="E153" s="62"/>
      <c r="F153" s="62"/>
      <c r="G153" s="8">
        <f t="shared" si="12"/>
        <v>0</v>
      </c>
    </row>
    <row r="154" spans="1:7" ht="23.25" customHeight="1" x14ac:dyDescent="0.2">
      <c r="A154" s="6" t="s">
        <v>25</v>
      </c>
      <c r="B154" s="58">
        <v>132</v>
      </c>
      <c r="C154" s="7"/>
      <c r="D154" s="62"/>
      <c r="E154" s="62"/>
      <c r="F154" s="62"/>
      <c r="G154" s="8">
        <f t="shared" si="12"/>
        <v>0</v>
      </c>
    </row>
    <row r="155" spans="1:7" ht="23.25" customHeight="1" x14ac:dyDescent="0.2">
      <c r="A155" s="6" t="s">
        <v>26</v>
      </c>
      <c r="B155" s="58">
        <v>133</v>
      </c>
      <c r="C155" s="7"/>
      <c r="D155" s="62"/>
      <c r="E155" s="62"/>
      <c r="F155" s="62"/>
      <c r="G155" s="8">
        <f t="shared" si="12"/>
        <v>0</v>
      </c>
    </row>
    <row r="156" spans="1:7" ht="23.25" customHeight="1" x14ac:dyDescent="0.2">
      <c r="A156" s="66" t="s">
        <v>27</v>
      </c>
      <c r="B156" s="66"/>
      <c r="C156" s="66"/>
      <c r="D156" s="66"/>
      <c r="E156" s="66"/>
      <c r="F156" s="66"/>
      <c r="G156" s="8">
        <f>G149+G150+G151+G152+G153+G154+G155</f>
        <v>0</v>
      </c>
    </row>
    <row r="157" spans="1:7" ht="7.5" customHeight="1" x14ac:dyDescent="0.2">
      <c r="A157" s="4"/>
      <c r="B157" s="15"/>
      <c r="C157" s="5"/>
      <c r="D157" s="5"/>
      <c r="E157" s="5"/>
      <c r="F157" s="5"/>
      <c r="G157" s="5"/>
    </row>
    <row r="158" spans="1:7" ht="22.5" customHeight="1" x14ac:dyDescent="0.2">
      <c r="A158" s="67" t="s">
        <v>47</v>
      </c>
      <c r="B158" s="67"/>
      <c r="C158" s="67"/>
      <c r="D158" s="67"/>
      <c r="E158" s="67"/>
      <c r="F158" s="67"/>
      <c r="G158" s="67"/>
    </row>
    <row r="159" spans="1:7" ht="18.75" customHeight="1" x14ac:dyDescent="0.2">
      <c r="A159" s="72" t="s">
        <v>11</v>
      </c>
      <c r="B159" s="74" t="s">
        <v>12</v>
      </c>
      <c r="C159" s="70" t="s">
        <v>13</v>
      </c>
      <c r="D159" s="70"/>
      <c r="E159" s="70" t="s">
        <v>14</v>
      </c>
      <c r="F159" s="70"/>
      <c r="G159" s="93" t="s">
        <v>15</v>
      </c>
    </row>
    <row r="160" spans="1:7" ht="17.25" customHeight="1" x14ac:dyDescent="0.2">
      <c r="A160" s="73"/>
      <c r="B160" s="75"/>
      <c r="C160" s="10" t="s">
        <v>16</v>
      </c>
      <c r="D160" s="10" t="s">
        <v>17</v>
      </c>
      <c r="E160" s="10" t="s">
        <v>16</v>
      </c>
      <c r="F160" s="10" t="s">
        <v>17</v>
      </c>
      <c r="G160" s="93"/>
    </row>
    <row r="161" spans="1:7" ht="23.25" customHeight="1" x14ac:dyDescent="0.2">
      <c r="A161" s="6" t="s">
        <v>29</v>
      </c>
      <c r="B161" s="58">
        <v>134</v>
      </c>
      <c r="C161" s="7"/>
      <c r="D161" s="62"/>
      <c r="E161" s="62"/>
      <c r="F161" s="62"/>
      <c r="G161" s="8">
        <f t="shared" ref="G161:G167" si="13">IF(C161="NW",0,(D161-C161)+(F161-E161))</f>
        <v>0</v>
      </c>
    </row>
    <row r="162" spans="1:7" ht="23.25" customHeight="1" x14ac:dyDescent="0.2">
      <c r="A162" s="6" t="s">
        <v>21</v>
      </c>
      <c r="B162" s="58">
        <v>135</v>
      </c>
      <c r="C162" s="7"/>
      <c r="D162" s="62"/>
      <c r="E162" s="62"/>
      <c r="F162" s="62"/>
      <c r="G162" s="8">
        <f t="shared" si="13"/>
        <v>0</v>
      </c>
    </row>
    <row r="163" spans="1:7" ht="23.25" customHeight="1" x14ac:dyDescent="0.2">
      <c r="A163" s="6" t="s">
        <v>22</v>
      </c>
      <c r="B163" s="58">
        <v>136</v>
      </c>
      <c r="C163" s="7"/>
      <c r="D163" s="62"/>
      <c r="E163" s="62"/>
      <c r="F163" s="62"/>
      <c r="G163" s="8">
        <f t="shared" si="13"/>
        <v>0</v>
      </c>
    </row>
    <row r="164" spans="1:7" ht="23.25" customHeight="1" x14ac:dyDescent="0.2">
      <c r="A164" s="6" t="s">
        <v>23</v>
      </c>
      <c r="B164" s="58">
        <v>137</v>
      </c>
      <c r="C164" s="7"/>
      <c r="D164" s="62"/>
      <c r="E164" s="62"/>
      <c r="F164" s="62"/>
      <c r="G164" s="8">
        <f t="shared" si="13"/>
        <v>0</v>
      </c>
    </row>
    <row r="165" spans="1:7" ht="23.25" customHeight="1" x14ac:dyDescent="0.2">
      <c r="A165" s="6" t="s">
        <v>24</v>
      </c>
      <c r="B165" s="58">
        <v>138</v>
      </c>
      <c r="C165" s="7"/>
      <c r="D165" s="62"/>
      <c r="E165" s="62"/>
      <c r="F165" s="62"/>
      <c r="G165" s="8">
        <f t="shared" si="13"/>
        <v>0</v>
      </c>
    </row>
    <row r="166" spans="1:7" ht="23.25" customHeight="1" x14ac:dyDescent="0.2">
      <c r="A166" s="6" t="s">
        <v>25</v>
      </c>
      <c r="B166" s="58">
        <v>139</v>
      </c>
      <c r="C166" s="7"/>
      <c r="D166" s="62"/>
      <c r="E166" s="62"/>
      <c r="F166" s="62"/>
      <c r="G166" s="8">
        <f t="shared" si="13"/>
        <v>0</v>
      </c>
    </row>
    <row r="167" spans="1:7" ht="23.25" customHeight="1" x14ac:dyDescent="0.2">
      <c r="A167" s="6" t="s">
        <v>26</v>
      </c>
      <c r="B167" s="58">
        <v>140</v>
      </c>
      <c r="C167" s="7"/>
      <c r="D167" s="62"/>
      <c r="E167" s="62"/>
      <c r="F167" s="62"/>
      <c r="G167" s="8">
        <f t="shared" si="13"/>
        <v>0</v>
      </c>
    </row>
    <row r="168" spans="1:7" ht="23.25" customHeight="1" x14ac:dyDescent="0.2">
      <c r="A168" s="66" t="s">
        <v>27</v>
      </c>
      <c r="B168" s="66"/>
      <c r="C168" s="66"/>
      <c r="D168" s="66"/>
      <c r="E168" s="66"/>
      <c r="F168" s="66"/>
      <c r="G168" s="8">
        <f>G161+G162+G163+G164+G165+G166+G167</f>
        <v>0</v>
      </c>
    </row>
    <row r="169" spans="1:7" ht="7.5" customHeight="1" x14ac:dyDescent="0.2">
      <c r="C169" s="2"/>
      <c r="D169" s="2"/>
      <c r="E169" s="2"/>
      <c r="F169" s="2"/>
      <c r="G169" s="2"/>
    </row>
    <row r="170" spans="1:7" ht="22.5" customHeight="1" x14ac:dyDescent="0.2">
      <c r="A170" s="67" t="s">
        <v>48</v>
      </c>
      <c r="B170" s="68"/>
      <c r="C170" s="68"/>
      <c r="D170" s="68"/>
      <c r="E170" s="68"/>
      <c r="F170" s="68"/>
      <c r="G170" s="69"/>
    </row>
    <row r="171" spans="1:7" ht="18.75" customHeight="1" x14ac:dyDescent="0.2">
      <c r="A171" s="72" t="s">
        <v>11</v>
      </c>
      <c r="B171" s="74" t="s">
        <v>12</v>
      </c>
      <c r="C171" s="70" t="s">
        <v>13</v>
      </c>
      <c r="D171" s="70"/>
      <c r="E171" s="70" t="s">
        <v>14</v>
      </c>
      <c r="F171" s="70"/>
      <c r="G171" s="93" t="s">
        <v>15</v>
      </c>
    </row>
    <row r="172" spans="1:7" ht="17.25" customHeight="1" x14ac:dyDescent="0.2">
      <c r="A172" s="73"/>
      <c r="B172" s="75"/>
      <c r="C172" s="10" t="s">
        <v>16</v>
      </c>
      <c r="D172" s="10" t="s">
        <v>17</v>
      </c>
      <c r="E172" s="10" t="s">
        <v>16</v>
      </c>
      <c r="F172" s="10" t="s">
        <v>17</v>
      </c>
      <c r="G172" s="93"/>
    </row>
    <row r="173" spans="1:7" ht="23.25" customHeight="1" x14ac:dyDescent="0.2">
      <c r="A173" s="6" t="s">
        <v>29</v>
      </c>
      <c r="B173" s="58">
        <v>141</v>
      </c>
      <c r="C173" s="7"/>
      <c r="D173" s="7"/>
      <c r="E173" s="7"/>
      <c r="F173" s="7"/>
      <c r="G173" s="8">
        <f t="shared" ref="G173:G179" si="14">IF(C173="NW",0,(D173-C173)+(F173-E173))</f>
        <v>0</v>
      </c>
    </row>
    <row r="174" spans="1:7" ht="23.25" customHeight="1" x14ac:dyDescent="0.2">
      <c r="A174" s="6" t="s">
        <v>21</v>
      </c>
      <c r="B174" s="58">
        <v>142</v>
      </c>
      <c r="C174" s="7"/>
      <c r="D174" s="7"/>
      <c r="E174" s="7"/>
      <c r="F174" s="7"/>
      <c r="G174" s="8">
        <f t="shared" si="14"/>
        <v>0</v>
      </c>
    </row>
    <row r="175" spans="1:7" ht="23.25" customHeight="1" x14ac:dyDescent="0.2">
      <c r="A175" s="6" t="s">
        <v>22</v>
      </c>
      <c r="B175" s="58">
        <v>143</v>
      </c>
      <c r="C175" s="7"/>
      <c r="D175" s="7"/>
      <c r="E175" s="7"/>
      <c r="F175" s="7"/>
      <c r="G175" s="8">
        <f t="shared" si="14"/>
        <v>0</v>
      </c>
    </row>
    <row r="176" spans="1:7" ht="23.25" customHeight="1" x14ac:dyDescent="0.2">
      <c r="A176" s="6" t="s">
        <v>23</v>
      </c>
      <c r="B176" s="58">
        <v>144</v>
      </c>
      <c r="C176" s="7"/>
      <c r="D176" s="7"/>
      <c r="E176" s="7"/>
      <c r="F176" s="7"/>
      <c r="G176" s="8">
        <f t="shared" si="14"/>
        <v>0</v>
      </c>
    </row>
    <row r="177" spans="1:7" ht="23.25" customHeight="1" x14ac:dyDescent="0.2">
      <c r="A177" s="6" t="s">
        <v>24</v>
      </c>
      <c r="B177" s="58">
        <v>145</v>
      </c>
      <c r="C177" s="7"/>
      <c r="D177" s="7"/>
      <c r="E177" s="7"/>
      <c r="F177" s="7"/>
      <c r="G177" s="8">
        <f t="shared" si="14"/>
        <v>0</v>
      </c>
    </row>
    <row r="178" spans="1:7" ht="23.25" customHeight="1" x14ac:dyDescent="0.2">
      <c r="A178" s="6" t="s">
        <v>25</v>
      </c>
      <c r="B178" s="58">
        <v>146</v>
      </c>
      <c r="C178" s="7"/>
      <c r="D178" s="7"/>
      <c r="E178" s="7"/>
      <c r="F178" s="7"/>
      <c r="G178" s="8">
        <f t="shared" si="14"/>
        <v>0</v>
      </c>
    </row>
    <row r="179" spans="1:7" ht="23.25" customHeight="1" x14ac:dyDescent="0.2">
      <c r="A179" s="6" t="s">
        <v>26</v>
      </c>
      <c r="B179" s="58">
        <v>147</v>
      </c>
      <c r="C179" s="7"/>
      <c r="D179" s="7"/>
      <c r="E179" s="7"/>
      <c r="F179" s="7"/>
      <c r="G179" s="8">
        <f t="shared" si="14"/>
        <v>0</v>
      </c>
    </row>
    <row r="180" spans="1:7" ht="23.25" customHeight="1" x14ac:dyDescent="0.2">
      <c r="A180" s="66" t="s">
        <v>27</v>
      </c>
      <c r="B180" s="66"/>
      <c r="C180" s="66"/>
      <c r="D180" s="66"/>
      <c r="E180" s="66"/>
      <c r="F180" s="66"/>
      <c r="G180" s="8">
        <f>G173+G174+G175+G176+G177+G178+G179</f>
        <v>0</v>
      </c>
    </row>
    <row r="181" spans="1:7" ht="7.5" customHeight="1" x14ac:dyDescent="0.2">
      <c r="C181" s="2"/>
      <c r="D181" s="2"/>
      <c r="E181" s="2"/>
      <c r="F181" s="2"/>
      <c r="G181" s="2"/>
    </row>
    <row r="182" spans="1:7" ht="22.5" customHeight="1" x14ac:dyDescent="0.2">
      <c r="A182" s="67" t="s">
        <v>49</v>
      </c>
      <c r="B182" s="68"/>
      <c r="C182" s="68"/>
      <c r="D182" s="68"/>
      <c r="E182" s="68"/>
      <c r="F182" s="68"/>
      <c r="G182" s="69"/>
    </row>
    <row r="183" spans="1:7" ht="18.75" customHeight="1" x14ac:dyDescent="0.2">
      <c r="A183" s="72" t="s">
        <v>11</v>
      </c>
      <c r="B183" s="74" t="s">
        <v>12</v>
      </c>
      <c r="C183" s="70" t="s">
        <v>13</v>
      </c>
      <c r="D183" s="70"/>
      <c r="E183" s="70" t="s">
        <v>14</v>
      </c>
      <c r="F183" s="70"/>
      <c r="G183" s="93" t="s">
        <v>15</v>
      </c>
    </row>
    <row r="184" spans="1:7" ht="17.25" customHeight="1" x14ac:dyDescent="0.2">
      <c r="A184" s="73"/>
      <c r="B184" s="75"/>
      <c r="C184" s="10" t="s">
        <v>16</v>
      </c>
      <c r="D184" s="10" t="s">
        <v>17</v>
      </c>
      <c r="E184" s="10" t="s">
        <v>16</v>
      </c>
      <c r="F184" s="10" t="s">
        <v>17</v>
      </c>
      <c r="G184" s="93"/>
    </row>
    <row r="185" spans="1:7" ht="23.25" customHeight="1" x14ac:dyDescent="0.2">
      <c r="A185" s="6" t="s">
        <v>29</v>
      </c>
      <c r="B185" s="58">
        <v>148</v>
      </c>
      <c r="C185" s="7"/>
      <c r="D185" s="62"/>
      <c r="E185" s="62"/>
      <c r="F185" s="62"/>
      <c r="G185" s="8">
        <f t="shared" ref="G185:G191" si="15">IF(C185="NW",0,(D185-C185)+(F185-E185))</f>
        <v>0</v>
      </c>
    </row>
    <row r="186" spans="1:7" ht="23.25" customHeight="1" x14ac:dyDescent="0.2">
      <c r="A186" s="6" t="s">
        <v>21</v>
      </c>
      <c r="B186" s="58">
        <v>149</v>
      </c>
      <c r="C186" s="7"/>
      <c r="D186" s="62"/>
      <c r="E186" s="62"/>
      <c r="F186" s="62"/>
      <c r="G186" s="8">
        <f t="shared" si="15"/>
        <v>0</v>
      </c>
    </row>
    <row r="187" spans="1:7" ht="23.25" customHeight="1" x14ac:dyDescent="0.2">
      <c r="A187" s="6" t="s">
        <v>22</v>
      </c>
      <c r="B187" s="58">
        <v>150</v>
      </c>
      <c r="C187" s="7"/>
      <c r="D187" s="62"/>
      <c r="E187" s="62"/>
      <c r="F187" s="62"/>
      <c r="G187" s="8">
        <f t="shared" si="15"/>
        <v>0</v>
      </c>
    </row>
    <row r="188" spans="1:7" ht="23.25" customHeight="1" x14ac:dyDescent="0.2">
      <c r="A188" s="6" t="s">
        <v>23</v>
      </c>
      <c r="B188" s="58">
        <v>151</v>
      </c>
      <c r="C188" s="7"/>
      <c r="D188" s="62"/>
      <c r="E188" s="62"/>
      <c r="F188" s="62"/>
      <c r="G188" s="8">
        <f t="shared" si="15"/>
        <v>0</v>
      </c>
    </row>
    <row r="189" spans="1:7" ht="23.25" customHeight="1" x14ac:dyDescent="0.2">
      <c r="A189" s="6" t="s">
        <v>24</v>
      </c>
      <c r="B189" s="58">
        <v>152</v>
      </c>
      <c r="C189" s="7"/>
      <c r="D189" s="62"/>
      <c r="E189" s="62"/>
      <c r="F189" s="62"/>
      <c r="G189" s="8">
        <f t="shared" si="15"/>
        <v>0</v>
      </c>
    </row>
    <row r="190" spans="1:7" ht="23.25" customHeight="1" x14ac:dyDescent="0.2">
      <c r="A190" s="6" t="s">
        <v>25</v>
      </c>
      <c r="B190" s="58">
        <v>153</v>
      </c>
      <c r="C190" s="7"/>
      <c r="D190" s="62"/>
      <c r="E190" s="62"/>
      <c r="F190" s="62"/>
      <c r="G190" s="8">
        <f t="shared" si="15"/>
        <v>0</v>
      </c>
    </row>
    <row r="191" spans="1:7" ht="23.25" customHeight="1" x14ac:dyDescent="0.2">
      <c r="A191" s="6" t="s">
        <v>26</v>
      </c>
      <c r="B191" s="58">
        <v>154</v>
      </c>
      <c r="C191" s="7"/>
      <c r="D191" s="62"/>
      <c r="E191" s="62"/>
      <c r="F191" s="62"/>
      <c r="G191" s="8">
        <f t="shared" si="15"/>
        <v>0</v>
      </c>
    </row>
    <row r="192" spans="1:7" ht="23.25" customHeight="1" x14ac:dyDescent="0.2">
      <c r="A192" s="66" t="s">
        <v>27</v>
      </c>
      <c r="B192" s="66"/>
      <c r="C192" s="66"/>
      <c r="D192" s="66"/>
      <c r="E192" s="66"/>
      <c r="F192" s="66"/>
      <c r="G192" s="8">
        <f>G185+G186+G187+G188+G189+G190+G191</f>
        <v>0</v>
      </c>
    </row>
    <row r="193" spans="1:7" ht="7.5" customHeight="1" x14ac:dyDescent="0.2">
      <c r="C193" s="2"/>
      <c r="D193" s="2"/>
      <c r="E193" s="2"/>
      <c r="F193" s="2"/>
      <c r="G193" s="2"/>
    </row>
    <row r="194" spans="1:7" ht="22.5" customHeight="1" x14ac:dyDescent="0.2">
      <c r="A194" s="67" t="s">
        <v>50</v>
      </c>
      <c r="B194" s="68"/>
      <c r="C194" s="68"/>
      <c r="D194" s="68"/>
      <c r="E194" s="68"/>
      <c r="F194" s="68"/>
      <c r="G194" s="69"/>
    </row>
    <row r="195" spans="1:7" ht="18.75" customHeight="1" x14ac:dyDescent="0.2">
      <c r="A195" s="72" t="s">
        <v>11</v>
      </c>
      <c r="B195" s="74" t="s">
        <v>12</v>
      </c>
      <c r="C195" s="70" t="s">
        <v>13</v>
      </c>
      <c r="D195" s="70"/>
      <c r="E195" s="70" t="s">
        <v>14</v>
      </c>
      <c r="F195" s="70"/>
      <c r="G195" s="93" t="s">
        <v>15</v>
      </c>
    </row>
    <row r="196" spans="1:7" ht="17.25" customHeight="1" x14ac:dyDescent="0.2">
      <c r="A196" s="73"/>
      <c r="B196" s="75"/>
      <c r="C196" s="10" t="s">
        <v>16</v>
      </c>
      <c r="D196" s="10" t="s">
        <v>17</v>
      </c>
      <c r="E196" s="10" t="s">
        <v>16</v>
      </c>
      <c r="F196" s="10" t="s">
        <v>17</v>
      </c>
      <c r="G196" s="93"/>
    </row>
    <row r="197" spans="1:7" ht="23.25" customHeight="1" x14ac:dyDescent="0.2">
      <c r="A197" s="6" t="s">
        <v>29</v>
      </c>
      <c r="B197" s="58">
        <v>155</v>
      </c>
      <c r="C197" s="7"/>
      <c r="D197" s="62"/>
      <c r="E197" s="62"/>
      <c r="F197" s="62"/>
      <c r="G197" s="8">
        <f t="shared" ref="G197:G203" si="16">IF(C197="NW",0,(D197-C197)+(F197-E197))</f>
        <v>0</v>
      </c>
    </row>
    <row r="198" spans="1:7" ht="23.25" customHeight="1" x14ac:dyDescent="0.2">
      <c r="A198" s="6" t="s">
        <v>21</v>
      </c>
      <c r="B198" s="58">
        <v>156</v>
      </c>
      <c r="C198" s="7"/>
      <c r="D198" s="62"/>
      <c r="E198" s="62"/>
      <c r="F198" s="62"/>
      <c r="G198" s="8">
        <f t="shared" si="16"/>
        <v>0</v>
      </c>
    </row>
    <row r="199" spans="1:7" ht="23.25" customHeight="1" x14ac:dyDescent="0.2">
      <c r="A199" s="6" t="s">
        <v>22</v>
      </c>
      <c r="B199" s="58">
        <v>157</v>
      </c>
      <c r="C199" s="7"/>
      <c r="D199" s="62"/>
      <c r="E199" s="62"/>
      <c r="F199" s="62"/>
      <c r="G199" s="8">
        <f t="shared" si="16"/>
        <v>0</v>
      </c>
    </row>
    <row r="200" spans="1:7" ht="23.25" customHeight="1" x14ac:dyDescent="0.2">
      <c r="A200" s="6" t="s">
        <v>23</v>
      </c>
      <c r="B200" s="58">
        <v>158</v>
      </c>
      <c r="C200" s="7"/>
      <c r="D200" s="62"/>
      <c r="E200" s="62"/>
      <c r="F200" s="62"/>
      <c r="G200" s="8">
        <f t="shared" si="16"/>
        <v>0</v>
      </c>
    </row>
    <row r="201" spans="1:7" ht="23.25" customHeight="1" x14ac:dyDescent="0.2">
      <c r="A201" s="6" t="s">
        <v>24</v>
      </c>
      <c r="B201" s="58">
        <v>159</v>
      </c>
      <c r="C201" s="7"/>
      <c r="D201" s="62"/>
      <c r="E201" s="62"/>
      <c r="F201" s="62"/>
      <c r="G201" s="8">
        <f t="shared" si="16"/>
        <v>0</v>
      </c>
    </row>
    <row r="202" spans="1:7" ht="23.25" customHeight="1" x14ac:dyDescent="0.2">
      <c r="A202" s="6" t="s">
        <v>25</v>
      </c>
      <c r="B202" s="58">
        <v>160</v>
      </c>
      <c r="C202" s="7"/>
      <c r="D202" s="62"/>
      <c r="E202" s="62"/>
      <c r="F202" s="62"/>
      <c r="G202" s="8">
        <f t="shared" si="16"/>
        <v>0</v>
      </c>
    </row>
    <row r="203" spans="1:7" ht="23.25" customHeight="1" x14ac:dyDescent="0.2">
      <c r="A203" s="6" t="s">
        <v>26</v>
      </c>
      <c r="B203" s="58">
        <v>161</v>
      </c>
      <c r="C203" s="7"/>
      <c r="D203" s="62"/>
      <c r="E203" s="62"/>
      <c r="F203" s="62"/>
      <c r="G203" s="8">
        <f t="shared" si="16"/>
        <v>0</v>
      </c>
    </row>
    <row r="204" spans="1:7" ht="23.25" customHeight="1" x14ac:dyDescent="0.2">
      <c r="A204" s="66" t="s">
        <v>27</v>
      </c>
      <c r="B204" s="66"/>
      <c r="C204" s="66"/>
      <c r="D204" s="66"/>
      <c r="E204" s="66"/>
      <c r="F204" s="66"/>
      <c r="G204" s="8">
        <f>G197+G198+G199+G200+G201+G202+G203</f>
        <v>0</v>
      </c>
    </row>
    <row r="205" spans="1:7" ht="7.5" customHeight="1" x14ac:dyDescent="0.2">
      <c r="C205" s="2"/>
      <c r="D205" s="2"/>
      <c r="E205" s="2"/>
      <c r="F205" s="2"/>
      <c r="G205" s="2"/>
    </row>
    <row r="206" spans="1:7" ht="22.5" customHeight="1" x14ac:dyDescent="0.2">
      <c r="A206" s="67" t="s">
        <v>51</v>
      </c>
      <c r="B206" s="68"/>
      <c r="C206" s="68"/>
      <c r="D206" s="68"/>
      <c r="E206" s="68"/>
      <c r="F206" s="68"/>
      <c r="G206" s="69"/>
    </row>
    <row r="207" spans="1:7" ht="18.75" customHeight="1" x14ac:dyDescent="0.2">
      <c r="A207" s="72" t="s">
        <v>11</v>
      </c>
      <c r="B207" s="74" t="s">
        <v>12</v>
      </c>
      <c r="C207" s="70" t="s">
        <v>13</v>
      </c>
      <c r="D207" s="70"/>
      <c r="E207" s="70" t="s">
        <v>14</v>
      </c>
      <c r="F207" s="70"/>
      <c r="G207" s="93" t="s">
        <v>15</v>
      </c>
    </row>
    <row r="208" spans="1:7" ht="17.25" customHeight="1" x14ac:dyDescent="0.2">
      <c r="A208" s="73"/>
      <c r="B208" s="75"/>
      <c r="C208" s="10" t="s">
        <v>16</v>
      </c>
      <c r="D208" s="10" t="s">
        <v>17</v>
      </c>
      <c r="E208" s="10" t="s">
        <v>16</v>
      </c>
      <c r="F208" s="10" t="s">
        <v>17</v>
      </c>
      <c r="G208" s="93"/>
    </row>
    <row r="209" spans="1:7" ht="23.25" customHeight="1" x14ac:dyDescent="0.2">
      <c r="A209" s="6" t="s">
        <v>29</v>
      </c>
      <c r="B209" s="58">
        <v>162</v>
      </c>
      <c r="C209" s="7"/>
      <c r="D209" s="62"/>
      <c r="E209" s="62"/>
      <c r="F209" s="62"/>
      <c r="G209" s="8">
        <f t="shared" ref="G209:G215" si="17">IF(C209="NW",0,(D209-C209)+(F209-E209))</f>
        <v>0</v>
      </c>
    </row>
    <row r="210" spans="1:7" ht="23.25" customHeight="1" x14ac:dyDescent="0.2">
      <c r="A210" s="6" t="s">
        <v>21</v>
      </c>
      <c r="B210" s="58">
        <v>163</v>
      </c>
      <c r="C210" s="7"/>
      <c r="D210" s="62"/>
      <c r="E210" s="62"/>
      <c r="F210" s="62"/>
      <c r="G210" s="8">
        <f t="shared" si="17"/>
        <v>0</v>
      </c>
    </row>
    <row r="211" spans="1:7" ht="23.25" customHeight="1" x14ac:dyDescent="0.2">
      <c r="A211" s="6" t="s">
        <v>22</v>
      </c>
      <c r="B211" s="58">
        <v>164</v>
      </c>
      <c r="C211" s="7"/>
      <c r="D211" s="62"/>
      <c r="E211" s="62"/>
      <c r="F211" s="62"/>
      <c r="G211" s="8">
        <f t="shared" si="17"/>
        <v>0</v>
      </c>
    </row>
    <row r="212" spans="1:7" ht="23.25" customHeight="1" x14ac:dyDescent="0.2">
      <c r="A212" s="6" t="s">
        <v>23</v>
      </c>
      <c r="B212" s="58">
        <v>165</v>
      </c>
      <c r="C212" s="7"/>
      <c r="D212" s="62"/>
      <c r="E212" s="62"/>
      <c r="F212" s="62"/>
      <c r="G212" s="8">
        <f t="shared" si="17"/>
        <v>0</v>
      </c>
    </row>
    <row r="213" spans="1:7" ht="23.25" customHeight="1" x14ac:dyDescent="0.2">
      <c r="A213" s="6" t="s">
        <v>24</v>
      </c>
      <c r="B213" s="58">
        <v>166</v>
      </c>
      <c r="C213" s="7"/>
      <c r="D213" s="62"/>
      <c r="E213" s="62"/>
      <c r="F213" s="62"/>
      <c r="G213" s="8">
        <f t="shared" si="17"/>
        <v>0</v>
      </c>
    </row>
    <row r="214" spans="1:7" ht="23.25" customHeight="1" x14ac:dyDescent="0.2">
      <c r="A214" s="6" t="s">
        <v>25</v>
      </c>
      <c r="B214" s="58">
        <v>167</v>
      </c>
      <c r="C214" s="7"/>
      <c r="D214" s="62"/>
      <c r="E214" s="62"/>
      <c r="F214" s="62"/>
      <c r="G214" s="8">
        <f t="shared" si="17"/>
        <v>0</v>
      </c>
    </row>
    <row r="215" spans="1:7" ht="23.25" customHeight="1" x14ac:dyDescent="0.2">
      <c r="A215" s="6" t="s">
        <v>26</v>
      </c>
      <c r="B215" s="58">
        <v>168</v>
      </c>
      <c r="C215" s="7"/>
      <c r="D215" s="62"/>
      <c r="E215" s="62"/>
      <c r="F215" s="62"/>
      <c r="G215" s="8">
        <f t="shared" si="17"/>
        <v>0</v>
      </c>
    </row>
    <row r="216" spans="1:7" ht="23.25" customHeight="1" x14ac:dyDescent="0.2">
      <c r="A216" s="66" t="s">
        <v>27</v>
      </c>
      <c r="B216" s="66"/>
      <c r="C216" s="66"/>
      <c r="D216" s="66"/>
      <c r="E216" s="66"/>
      <c r="F216" s="66"/>
      <c r="G216" s="8">
        <f>G209+G210+G211+G212+G213+G214+G215</f>
        <v>0</v>
      </c>
    </row>
    <row r="217" spans="1:7" ht="7.5" customHeight="1" x14ac:dyDescent="0.2">
      <c r="C217" s="2"/>
      <c r="D217" s="2"/>
      <c r="E217" s="2"/>
      <c r="F217" s="2"/>
      <c r="G217" s="2"/>
    </row>
    <row r="218" spans="1:7" ht="22.5" customHeight="1" x14ac:dyDescent="0.2">
      <c r="A218" s="67" t="s">
        <v>52</v>
      </c>
      <c r="B218" s="67"/>
      <c r="C218" s="67"/>
      <c r="D218" s="67"/>
      <c r="E218" s="67"/>
      <c r="F218" s="67"/>
      <c r="G218" s="67"/>
    </row>
    <row r="219" spans="1:7" ht="18.75" customHeight="1" x14ac:dyDescent="0.2">
      <c r="A219" s="72" t="s">
        <v>11</v>
      </c>
      <c r="B219" s="74" t="s">
        <v>12</v>
      </c>
      <c r="C219" s="70" t="s">
        <v>13</v>
      </c>
      <c r="D219" s="70"/>
      <c r="E219" s="70" t="s">
        <v>14</v>
      </c>
      <c r="F219" s="70"/>
      <c r="G219" s="93" t="s">
        <v>15</v>
      </c>
    </row>
    <row r="220" spans="1:7" ht="17.25" customHeight="1" x14ac:dyDescent="0.2">
      <c r="A220" s="73"/>
      <c r="B220" s="75"/>
      <c r="C220" s="10" t="s">
        <v>16</v>
      </c>
      <c r="D220" s="10" t="s">
        <v>17</v>
      </c>
      <c r="E220" s="10" t="s">
        <v>16</v>
      </c>
      <c r="F220" s="10" t="s">
        <v>17</v>
      </c>
      <c r="G220" s="93"/>
    </row>
    <row r="221" spans="1:7" ht="23.25" customHeight="1" x14ac:dyDescent="0.2">
      <c r="A221" s="6" t="s">
        <v>29</v>
      </c>
      <c r="B221" s="58">
        <v>169</v>
      </c>
      <c r="C221" s="7"/>
      <c r="D221" s="62"/>
      <c r="E221" s="62"/>
      <c r="F221" s="62"/>
      <c r="G221" s="8">
        <f t="shared" ref="G221:G227" si="18">IF(C221="NW",0,(D221-C221)+(F221-E221))</f>
        <v>0</v>
      </c>
    </row>
    <row r="222" spans="1:7" ht="23.25" customHeight="1" x14ac:dyDescent="0.2">
      <c r="A222" s="6" t="s">
        <v>21</v>
      </c>
      <c r="B222" s="58">
        <v>170</v>
      </c>
      <c r="C222" s="7"/>
      <c r="D222" s="62"/>
      <c r="E222" s="62"/>
      <c r="F222" s="62"/>
      <c r="G222" s="8">
        <f t="shared" si="18"/>
        <v>0</v>
      </c>
    </row>
    <row r="223" spans="1:7" ht="23.25" customHeight="1" x14ac:dyDescent="0.2">
      <c r="A223" s="6" t="s">
        <v>22</v>
      </c>
      <c r="B223" s="58">
        <v>171</v>
      </c>
      <c r="C223" s="7"/>
      <c r="D223" s="62"/>
      <c r="E223" s="62"/>
      <c r="F223" s="62"/>
      <c r="G223" s="8">
        <f t="shared" si="18"/>
        <v>0</v>
      </c>
    </row>
    <row r="224" spans="1:7" ht="23.25" customHeight="1" x14ac:dyDescent="0.2">
      <c r="A224" s="6" t="s">
        <v>23</v>
      </c>
      <c r="B224" s="58">
        <v>172</v>
      </c>
      <c r="C224" s="7"/>
      <c r="D224" s="62"/>
      <c r="E224" s="62"/>
      <c r="F224" s="62"/>
      <c r="G224" s="8">
        <f t="shared" si="18"/>
        <v>0</v>
      </c>
    </row>
    <row r="225" spans="1:7" ht="23.25" customHeight="1" x14ac:dyDescent="0.2">
      <c r="A225" s="6" t="s">
        <v>24</v>
      </c>
      <c r="B225" s="58">
        <v>173</v>
      </c>
      <c r="C225" s="7"/>
      <c r="D225" s="62"/>
      <c r="E225" s="62"/>
      <c r="F225" s="62"/>
      <c r="G225" s="8">
        <f t="shared" si="18"/>
        <v>0</v>
      </c>
    </row>
    <row r="226" spans="1:7" ht="23.25" customHeight="1" x14ac:dyDescent="0.2">
      <c r="A226" s="6" t="s">
        <v>25</v>
      </c>
      <c r="B226" s="58">
        <v>174</v>
      </c>
      <c r="C226" s="7"/>
      <c r="D226" s="62"/>
      <c r="E226" s="62"/>
      <c r="F226" s="62"/>
      <c r="G226" s="8">
        <f t="shared" si="18"/>
        <v>0</v>
      </c>
    </row>
    <row r="227" spans="1:7" ht="23.25" customHeight="1" x14ac:dyDescent="0.2">
      <c r="A227" s="6" t="s">
        <v>26</v>
      </c>
      <c r="B227" s="58">
        <v>175</v>
      </c>
      <c r="C227" s="7"/>
      <c r="D227" s="62"/>
      <c r="E227" s="62"/>
      <c r="F227" s="62"/>
      <c r="G227" s="8">
        <f t="shared" si="18"/>
        <v>0</v>
      </c>
    </row>
    <row r="228" spans="1:7" ht="23.25" customHeight="1" x14ac:dyDescent="0.2">
      <c r="A228" s="66" t="s">
        <v>27</v>
      </c>
      <c r="B228" s="66"/>
      <c r="C228" s="66"/>
      <c r="D228" s="66"/>
      <c r="E228" s="66"/>
      <c r="F228" s="66"/>
      <c r="G228" s="8">
        <f>G221+G222+G223+G224+G225+G226+G227</f>
        <v>0</v>
      </c>
    </row>
    <row r="229" spans="1:7" ht="7.5" customHeight="1" x14ac:dyDescent="0.2">
      <c r="A229" s="4"/>
      <c r="B229" s="15"/>
      <c r="C229" s="5"/>
      <c r="D229" s="5"/>
      <c r="E229" s="5"/>
      <c r="F229" s="5"/>
      <c r="G229" s="5"/>
    </row>
    <row r="230" spans="1:7" ht="22.5" customHeight="1" x14ac:dyDescent="0.2">
      <c r="A230" s="67" t="s">
        <v>53</v>
      </c>
      <c r="B230" s="67"/>
      <c r="C230" s="67"/>
      <c r="D230" s="67"/>
      <c r="E230" s="67"/>
      <c r="F230" s="67"/>
      <c r="G230" s="67"/>
    </row>
    <row r="231" spans="1:7" ht="18.75" customHeight="1" x14ac:dyDescent="0.2">
      <c r="A231" s="72" t="s">
        <v>11</v>
      </c>
      <c r="B231" s="74" t="s">
        <v>12</v>
      </c>
      <c r="C231" s="70" t="s">
        <v>13</v>
      </c>
      <c r="D231" s="70"/>
      <c r="E231" s="70" t="s">
        <v>14</v>
      </c>
      <c r="F231" s="70"/>
      <c r="G231" s="93" t="s">
        <v>15</v>
      </c>
    </row>
    <row r="232" spans="1:7" ht="17.25" customHeight="1" x14ac:dyDescent="0.2">
      <c r="A232" s="73"/>
      <c r="B232" s="75"/>
      <c r="C232" s="10" t="s">
        <v>16</v>
      </c>
      <c r="D232" s="10" t="s">
        <v>17</v>
      </c>
      <c r="E232" s="10" t="s">
        <v>16</v>
      </c>
      <c r="F232" s="10" t="s">
        <v>17</v>
      </c>
      <c r="G232" s="93"/>
    </row>
    <row r="233" spans="1:7" ht="23.25" customHeight="1" x14ac:dyDescent="0.2">
      <c r="A233" s="6" t="s">
        <v>29</v>
      </c>
      <c r="B233" s="58">
        <v>176</v>
      </c>
      <c r="C233" s="7"/>
      <c r="D233" s="62"/>
      <c r="E233" s="62"/>
      <c r="F233" s="62"/>
      <c r="G233" s="8">
        <f t="shared" ref="G233:G239" si="19">IF(C233="NW",0,(D233-C233)+(F233-E233))</f>
        <v>0</v>
      </c>
    </row>
    <row r="234" spans="1:7" ht="23.25" customHeight="1" x14ac:dyDescent="0.2">
      <c r="A234" s="6" t="s">
        <v>21</v>
      </c>
      <c r="B234" s="58">
        <v>177</v>
      </c>
      <c r="C234" s="7"/>
      <c r="D234" s="62"/>
      <c r="E234" s="62"/>
      <c r="F234" s="62"/>
      <c r="G234" s="8">
        <f t="shared" si="19"/>
        <v>0</v>
      </c>
    </row>
    <row r="235" spans="1:7" ht="23.25" customHeight="1" x14ac:dyDescent="0.2">
      <c r="A235" s="6" t="s">
        <v>22</v>
      </c>
      <c r="B235" s="58">
        <v>178</v>
      </c>
      <c r="C235" s="7"/>
      <c r="D235" s="62"/>
      <c r="E235" s="62"/>
      <c r="F235" s="62"/>
      <c r="G235" s="8">
        <f t="shared" si="19"/>
        <v>0</v>
      </c>
    </row>
    <row r="236" spans="1:7" ht="23.25" customHeight="1" x14ac:dyDescent="0.2">
      <c r="A236" s="6" t="s">
        <v>23</v>
      </c>
      <c r="B236" s="58">
        <v>179</v>
      </c>
      <c r="C236" s="7"/>
      <c r="D236" s="62"/>
      <c r="E236" s="62"/>
      <c r="F236" s="62"/>
      <c r="G236" s="8">
        <f t="shared" si="19"/>
        <v>0</v>
      </c>
    </row>
    <row r="237" spans="1:7" ht="23.25" customHeight="1" x14ac:dyDescent="0.2">
      <c r="A237" s="6" t="s">
        <v>24</v>
      </c>
      <c r="B237" s="58">
        <v>180</v>
      </c>
      <c r="C237" s="7"/>
      <c r="D237" s="62"/>
      <c r="E237" s="62"/>
      <c r="F237" s="62"/>
      <c r="G237" s="8">
        <f t="shared" si="19"/>
        <v>0</v>
      </c>
    </row>
    <row r="238" spans="1:7" ht="23.25" customHeight="1" x14ac:dyDescent="0.2">
      <c r="A238" s="6" t="s">
        <v>25</v>
      </c>
      <c r="B238" s="58">
        <v>181</v>
      </c>
      <c r="C238" s="7"/>
      <c r="D238" s="62"/>
      <c r="E238" s="62"/>
      <c r="F238" s="62"/>
      <c r="G238" s="8">
        <f t="shared" si="19"/>
        <v>0</v>
      </c>
    </row>
    <row r="239" spans="1:7" ht="23.25" customHeight="1" x14ac:dyDescent="0.2">
      <c r="A239" s="6" t="s">
        <v>26</v>
      </c>
      <c r="B239" s="58">
        <v>182</v>
      </c>
      <c r="C239" s="7"/>
      <c r="D239" s="62"/>
      <c r="E239" s="62"/>
      <c r="F239" s="62"/>
      <c r="G239" s="8">
        <f t="shared" si="19"/>
        <v>0</v>
      </c>
    </row>
    <row r="240" spans="1:7" ht="23.25" customHeight="1" x14ac:dyDescent="0.2">
      <c r="A240" s="66" t="s">
        <v>27</v>
      </c>
      <c r="B240" s="66"/>
      <c r="C240" s="66"/>
      <c r="D240" s="66"/>
      <c r="E240" s="66"/>
      <c r="F240" s="66"/>
      <c r="G240" s="8">
        <f>G233+G234+G235+G236+G237+G238+G239</f>
        <v>0</v>
      </c>
    </row>
    <row r="241" spans="3:7" x14ac:dyDescent="0.2">
      <c r="C241" s="2"/>
      <c r="D241" s="2"/>
      <c r="E241" s="2"/>
      <c r="F241" s="2"/>
      <c r="G241" s="2"/>
    </row>
  </sheetData>
  <sheetProtection selectLockedCells="1"/>
  <mergeCells count="140">
    <mergeCell ref="A14:G14"/>
    <mergeCell ref="C15:D15"/>
    <mergeCell ref="E15:F15"/>
    <mergeCell ref="G15:G16"/>
    <mergeCell ref="A24:F24"/>
    <mergeCell ref="A2:G2"/>
    <mergeCell ref="C3:D3"/>
    <mergeCell ref="E3:F3"/>
    <mergeCell ref="G3:G4"/>
    <mergeCell ref="A12:F12"/>
    <mergeCell ref="A3:A4"/>
    <mergeCell ref="B3:B4"/>
    <mergeCell ref="A15:A16"/>
    <mergeCell ref="B15:B16"/>
    <mergeCell ref="A38:G38"/>
    <mergeCell ref="C39:D39"/>
    <mergeCell ref="E39:F39"/>
    <mergeCell ref="G39:G40"/>
    <mergeCell ref="A48:F48"/>
    <mergeCell ref="A26:G26"/>
    <mergeCell ref="C27:D27"/>
    <mergeCell ref="E27:F27"/>
    <mergeCell ref="G27:G28"/>
    <mergeCell ref="A36:F36"/>
    <mergeCell ref="A27:A28"/>
    <mergeCell ref="B27:B28"/>
    <mergeCell ref="A39:A40"/>
    <mergeCell ref="B39:B40"/>
    <mergeCell ref="A62:G62"/>
    <mergeCell ref="C63:D63"/>
    <mergeCell ref="E63:F63"/>
    <mergeCell ref="G63:G64"/>
    <mergeCell ref="A72:F72"/>
    <mergeCell ref="A50:G50"/>
    <mergeCell ref="C51:D51"/>
    <mergeCell ref="E51:F51"/>
    <mergeCell ref="G51:G52"/>
    <mergeCell ref="A60:F60"/>
    <mergeCell ref="A51:A52"/>
    <mergeCell ref="B51:B52"/>
    <mergeCell ref="A63:A64"/>
    <mergeCell ref="B63:B64"/>
    <mergeCell ref="A86:G86"/>
    <mergeCell ref="C87:D87"/>
    <mergeCell ref="E87:F87"/>
    <mergeCell ref="G87:G88"/>
    <mergeCell ref="A96:F96"/>
    <mergeCell ref="A74:G74"/>
    <mergeCell ref="C75:D75"/>
    <mergeCell ref="E75:F75"/>
    <mergeCell ref="G75:G76"/>
    <mergeCell ref="A84:F84"/>
    <mergeCell ref="A75:A76"/>
    <mergeCell ref="B75:B76"/>
    <mergeCell ref="A87:A88"/>
    <mergeCell ref="B87:B88"/>
    <mergeCell ref="A110:G110"/>
    <mergeCell ref="C111:D111"/>
    <mergeCell ref="E111:F111"/>
    <mergeCell ref="G111:G112"/>
    <mergeCell ref="A120:F120"/>
    <mergeCell ref="A98:G98"/>
    <mergeCell ref="C99:D99"/>
    <mergeCell ref="E99:F99"/>
    <mergeCell ref="G99:G100"/>
    <mergeCell ref="A108:F108"/>
    <mergeCell ref="A99:A100"/>
    <mergeCell ref="B99:B100"/>
    <mergeCell ref="A111:A112"/>
    <mergeCell ref="B111:B112"/>
    <mergeCell ref="A134:G134"/>
    <mergeCell ref="C135:D135"/>
    <mergeCell ref="E135:F135"/>
    <mergeCell ref="G135:G136"/>
    <mergeCell ref="A144:F144"/>
    <mergeCell ref="A122:G122"/>
    <mergeCell ref="C123:D123"/>
    <mergeCell ref="E123:F123"/>
    <mergeCell ref="G123:G124"/>
    <mergeCell ref="A132:F132"/>
    <mergeCell ref="A123:A124"/>
    <mergeCell ref="B123:B124"/>
    <mergeCell ref="A135:A136"/>
    <mergeCell ref="B135:B136"/>
    <mergeCell ref="A158:G158"/>
    <mergeCell ref="C159:D159"/>
    <mergeCell ref="E159:F159"/>
    <mergeCell ref="G159:G160"/>
    <mergeCell ref="A168:F168"/>
    <mergeCell ref="A146:G146"/>
    <mergeCell ref="C147:D147"/>
    <mergeCell ref="E147:F147"/>
    <mergeCell ref="G147:G148"/>
    <mergeCell ref="A156:F156"/>
    <mergeCell ref="A147:A148"/>
    <mergeCell ref="B147:B148"/>
    <mergeCell ref="A159:A160"/>
    <mergeCell ref="B159:B160"/>
    <mergeCell ref="A182:G182"/>
    <mergeCell ref="C183:D183"/>
    <mergeCell ref="E183:F183"/>
    <mergeCell ref="G183:G184"/>
    <mergeCell ref="A192:F192"/>
    <mergeCell ref="A170:G170"/>
    <mergeCell ref="C171:D171"/>
    <mergeCell ref="E171:F171"/>
    <mergeCell ref="G171:G172"/>
    <mergeCell ref="A180:F180"/>
    <mergeCell ref="A171:A172"/>
    <mergeCell ref="B171:B172"/>
    <mergeCell ref="A183:A184"/>
    <mergeCell ref="B183:B184"/>
    <mergeCell ref="A206:G206"/>
    <mergeCell ref="C207:D207"/>
    <mergeCell ref="E207:F207"/>
    <mergeCell ref="G207:G208"/>
    <mergeCell ref="A216:F216"/>
    <mergeCell ref="A194:G194"/>
    <mergeCell ref="C195:D195"/>
    <mergeCell ref="E195:F195"/>
    <mergeCell ref="G195:G196"/>
    <mergeCell ref="A204:F204"/>
    <mergeCell ref="A195:A196"/>
    <mergeCell ref="B195:B196"/>
    <mergeCell ref="A207:A208"/>
    <mergeCell ref="B207:B208"/>
    <mergeCell ref="A230:G230"/>
    <mergeCell ref="C231:D231"/>
    <mergeCell ref="E231:F231"/>
    <mergeCell ref="G231:G232"/>
    <mergeCell ref="A240:F240"/>
    <mergeCell ref="A218:G218"/>
    <mergeCell ref="C219:D219"/>
    <mergeCell ref="E219:F219"/>
    <mergeCell ref="G219:G220"/>
    <mergeCell ref="A228:F228"/>
    <mergeCell ref="A219:A220"/>
    <mergeCell ref="B219:B220"/>
    <mergeCell ref="A231:A232"/>
    <mergeCell ref="B231:B232"/>
  </mergeCells>
  <conditionalFormatting sqref="C5:C11">
    <cfRule type="notContainsBlanks" dxfId="63" priority="59">
      <formula>LEN(TRIM(C5))&gt;0</formula>
    </cfRule>
  </conditionalFormatting>
  <conditionalFormatting sqref="C17:C23">
    <cfRule type="notContainsBlanks" dxfId="62" priority="60">
      <formula>LEN(TRIM(C17))&gt;0</formula>
    </cfRule>
  </conditionalFormatting>
  <conditionalFormatting sqref="C29:C35">
    <cfRule type="notContainsBlanks" dxfId="61" priority="61">
      <formula>LEN(TRIM(C29))&gt;0</formula>
    </cfRule>
  </conditionalFormatting>
  <conditionalFormatting sqref="C41:C47">
    <cfRule type="notContainsBlanks" dxfId="60" priority="62">
      <formula>LEN(TRIM(C41))&gt;0</formula>
    </cfRule>
  </conditionalFormatting>
  <conditionalFormatting sqref="C53:C59">
    <cfRule type="notContainsBlanks" dxfId="59" priority="63">
      <formula>LEN(TRIM(C53))&gt;0</formula>
    </cfRule>
  </conditionalFormatting>
  <conditionalFormatting sqref="C65:C71">
    <cfRule type="notContainsBlanks" dxfId="58" priority="64">
      <formula>LEN(TRIM(C65))&gt;0</formula>
    </cfRule>
  </conditionalFormatting>
  <conditionalFormatting sqref="C77:C83">
    <cfRule type="notContainsBlanks" dxfId="57" priority="65">
      <formula>LEN(TRIM(C77))&gt;0</formula>
    </cfRule>
  </conditionalFormatting>
  <conditionalFormatting sqref="C89:C95">
    <cfRule type="notContainsBlanks" dxfId="56" priority="66">
      <formula>LEN(TRIM(C89))&gt;0</formula>
    </cfRule>
  </conditionalFormatting>
  <conditionalFormatting sqref="C101:C107">
    <cfRule type="notContainsBlanks" dxfId="55" priority="50">
      <formula>LEN(TRIM(C101))&gt;0</formula>
    </cfRule>
  </conditionalFormatting>
  <conditionalFormatting sqref="C113:C119">
    <cfRule type="notContainsBlanks" dxfId="54" priority="49">
      <formula>LEN(TRIM(C113))&gt;0</formula>
    </cfRule>
  </conditionalFormatting>
  <conditionalFormatting sqref="C125:C131">
    <cfRule type="notContainsBlanks" dxfId="53" priority="48">
      <formula>LEN(TRIM(C125))&gt;0</formula>
    </cfRule>
  </conditionalFormatting>
  <conditionalFormatting sqref="C137:C143">
    <cfRule type="notContainsBlanks" dxfId="52" priority="47">
      <formula>LEN(TRIM(C137))&gt;0</formula>
    </cfRule>
  </conditionalFormatting>
  <conditionalFormatting sqref="C149:C155">
    <cfRule type="notContainsBlanks" dxfId="51" priority="46">
      <formula>LEN(TRIM(C149))&gt;0</formula>
    </cfRule>
  </conditionalFormatting>
  <conditionalFormatting sqref="C161:C167">
    <cfRule type="notContainsBlanks" dxfId="50" priority="45">
      <formula>LEN(TRIM(C161))&gt;0</formula>
    </cfRule>
  </conditionalFormatting>
  <conditionalFormatting sqref="C185:C191">
    <cfRule type="notContainsBlanks" dxfId="49" priority="43">
      <formula>LEN(TRIM(C185))&gt;0</formula>
    </cfRule>
  </conditionalFormatting>
  <conditionalFormatting sqref="C197:C203">
    <cfRule type="notContainsBlanks" dxfId="48" priority="42">
      <formula>LEN(TRIM(C197))&gt;0</formula>
    </cfRule>
  </conditionalFormatting>
  <conditionalFormatting sqref="C209:C215">
    <cfRule type="notContainsBlanks" dxfId="47" priority="41">
      <formula>LEN(TRIM(C209))&gt;0</formula>
    </cfRule>
  </conditionalFormatting>
  <conditionalFormatting sqref="C221:C227">
    <cfRule type="notContainsBlanks" dxfId="46" priority="40">
      <formula>LEN(TRIM(C221))&gt;0</formula>
    </cfRule>
  </conditionalFormatting>
  <conditionalFormatting sqref="C233:C239">
    <cfRule type="notContainsBlanks" dxfId="45" priority="39">
      <formula>LEN(TRIM(C233))&gt;0</formula>
    </cfRule>
  </conditionalFormatting>
  <conditionalFormatting sqref="C173:F179">
    <cfRule type="notContainsBlanks" dxfId="44" priority="44">
      <formula>LEN(TRIM(C173))&gt;0</formula>
    </cfRule>
  </conditionalFormatting>
  <conditionalFormatting sqref="D5:F11">
    <cfRule type="notContainsBlanks" dxfId="43" priority="38">
      <formula>LEN(TRIM(D5))&gt;0</formula>
    </cfRule>
    <cfRule type="expression" dxfId="42" priority="37">
      <formula>$C5="NW"</formula>
    </cfRule>
  </conditionalFormatting>
  <conditionalFormatting sqref="D17:F23">
    <cfRule type="notContainsBlanks" dxfId="41" priority="36">
      <formula>LEN(TRIM(D17))&gt;0</formula>
    </cfRule>
    <cfRule type="expression" dxfId="40" priority="35">
      <formula>$C17="NW"</formula>
    </cfRule>
  </conditionalFormatting>
  <conditionalFormatting sqref="D29:F35">
    <cfRule type="notContainsBlanks" dxfId="39" priority="34">
      <formula>LEN(TRIM(D29))&gt;0</formula>
    </cfRule>
    <cfRule type="expression" dxfId="38" priority="33">
      <formula>$C29="NW"</formula>
    </cfRule>
  </conditionalFormatting>
  <conditionalFormatting sqref="D41:F47">
    <cfRule type="notContainsBlanks" dxfId="37" priority="32">
      <formula>LEN(TRIM(D41))&gt;0</formula>
    </cfRule>
    <cfRule type="expression" dxfId="36" priority="31">
      <formula>$C41="NW"</formula>
    </cfRule>
  </conditionalFormatting>
  <conditionalFormatting sqref="D53:F59">
    <cfRule type="expression" dxfId="35" priority="29">
      <formula>$C53="NW"</formula>
    </cfRule>
    <cfRule type="notContainsBlanks" dxfId="34" priority="30">
      <formula>LEN(TRIM(D53))&gt;0</formula>
    </cfRule>
  </conditionalFormatting>
  <conditionalFormatting sqref="D65:F71">
    <cfRule type="notContainsBlanks" dxfId="33" priority="28">
      <formula>LEN(TRIM(D65))&gt;0</formula>
    </cfRule>
    <cfRule type="expression" dxfId="32" priority="27">
      <formula>$C65="NW"</formula>
    </cfRule>
  </conditionalFormatting>
  <conditionalFormatting sqref="D77:F83">
    <cfRule type="notContainsBlanks" dxfId="31" priority="26">
      <formula>LEN(TRIM(D77))&gt;0</formula>
    </cfRule>
    <cfRule type="expression" dxfId="30" priority="25">
      <formula>$C77="NW"</formula>
    </cfRule>
  </conditionalFormatting>
  <conditionalFormatting sqref="D89:F95">
    <cfRule type="notContainsBlanks" dxfId="29" priority="24">
      <formula>LEN(TRIM(D89))&gt;0</formula>
    </cfRule>
    <cfRule type="expression" dxfId="28" priority="23">
      <formula>$C89="NW"</formula>
    </cfRule>
  </conditionalFormatting>
  <conditionalFormatting sqref="D101:F107">
    <cfRule type="notContainsBlanks" dxfId="27" priority="22">
      <formula>LEN(TRIM(D101))&gt;0</formula>
    </cfRule>
    <cfRule type="expression" dxfId="26" priority="21">
      <formula>$C101="NW"</formula>
    </cfRule>
  </conditionalFormatting>
  <conditionalFormatting sqref="D113:F119">
    <cfRule type="notContainsBlanks" dxfId="25" priority="20">
      <formula>LEN(TRIM(D113))&gt;0</formula>
    </cfRule>
    <cfRule type="expression" dxfId="24" priority="19">
      <formula>$C113="NW"</formula>
    </cfRule>
  </conditionalFormatting>
  <conditionalFormatting sqref="D125:F131">
    <cfRule type="notContainsBlanks" dxfId="23" priority="18">
      <formula>LEN(TRIM(D125))&gt;0</formula>
    </cfRule>
    <cfRule type="expression" dxfId="22" priority="17">
      <formula>$C125="NW"</formula>
    </cfRule>
  </conditionalFormatting>
  <conditionalFormatting sqref="D137:F143">
    <cfRule type="notContainsBlanks" dxfId="21" priority="16">
      <formula>LEN(TRIM(D137))&gt;0</formula>
    </cfRule>
    <cfRule type="expression" dxfId="20" priority="15">
      <formula>$C137="NW"</formula>
    </cfRule>
  </conditionalFormatting>
  <conditionalFormatting sqref="D149:F155">
    <cfRule type="notContainsBlanks" dxfId="19" priority="14">
      <formula>LEN(TRIM(D149))&gt;0</formula>
    </cfRule>
    <cfRule type="expression" dxfId="18" priority="13">
      <formula>$C149="NW"</formula>
    </cfRule>
  </conditionalFormatting>
  <conditionalFormatting sqref="D161:F167">
    <cfRule type="notContainsBlanks" dxfId="17" priority="12">
      <formula>LEN(TRIM(D161))&gt;0</formula>
    </cfRule>
    <cfRule type="expression" dxfId="16" priority="11">
      <formula>$C161="NW"</formula>
    </cfRule>
  </conditionalFormatting>
  <conditionalFormatting sqref="D185:F191">
    <cfRule type="notContainsBlanks" dxfId="15" priority="10">
      <formula>LEN(TRIM(D185))&gt;0</formula>
    </cfRule>
    <cfRule type="expression" dxfId="14" priority="9">
      <formula>$C185="NW"</formula>
    </cfRule>
  </conditionalFormatting>
  <conditionalFormatting sqref="D197:F203">
    <cfRule type="notContainsBlanks" dxfId="13" priority="8">
      <formula>LEN(TRIM(D197))&gt;0</formula>
    </cfRule>
    <cfRule type="expression" dxfId="12" priority="7">
      <formula>$C197="NW"</formula>
    </cfRule>
  </conditionalFormatting>
  <conditionalFormatting sqref="D209:F215">
    <cfRule type="notContainsBlanks" dxfId="11" priority="6">
      <formula>LEN(TRIM(D209))&gt;0</formula>
    </cfRule>
    <cfRule type="expression" dxfId="10" priority="5">
      <formula>$C209="NW"</formula>
    </cfRule>
  </conditionalFormatting>
  <conditionalFormatting sqref="D221:F227">
    <cfRule type="notContainsBlanks" dxfId="9" priority="4">
      <formula>LEN(TRIM(D221))&gt;0</formula>
    </cfRule>
    <cfRule type="expression" dxfId="8" priority="3">
      <formula>$C221="NW"</formula>
    </cfRule>
  </conditionalFormatting>
  <conditionalFormatting sqref="D233:F239">
    <cfRule type="expression" dxfId="7" priority="1">
      <formula>$C233="NW"</formula>
    </cfRule>
    <cfRule type="notContainsBlanks" dxfId="6" priority="2">
      <formula>LEN(TRIM(D233))&gt;0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39997558519241921"/>
  </sheetPr>
  <dimension ref="B1:Q33"/>
  <sheetViews>
    <sheetView showGridLines="0" showRowColHeaders="0" workbookViewId="0">
      <selection activeCell="B1" sqref="B1:G1"/>
    </sheetView>
  </sheetViews>
  <sheetFormatPr defaultRowHeight="14.25" x14ac:dyDescent="0.2"/>
  <cols>
    <col min="1" max="1" width="2.5" customWidth="1"/>
    <col min="2" max="2" width="23.125" customWidth="1"/>
    <col min="3" max="3" width="12.5" customWidth="1"/>
    <col min="4" max="4" width="27.5" bestFit="1" customWidth="1"/>
    <col min="5" max="5" width="2.5" customWidth="1"/>
    <col min="6" max="6" width="9" customWidth="1"/>
    <col min="7" max="7" width="2.5" customWidth="1"/>
  </cols>
  <sheetData>
    <row r="1" spans="2:17" ht="18.75" thickBot="1" x14ac:dyDescent="0.3">
      <c r="B1" s="94" t="s">
        <v>54</v>
      </c>
      <c r="C1" s="94"/>
      <c r="D1" s="94"/>
      <c r="E1" s="94"/>
      <c r="F1" s="94"/>
      <c r="G1" s="94"/>
      <c r="Q1" t="s">
        <v>55</v>
      </c>
    </row>
    <row r="2" spans="2:17" ht="15.75" x14ac:dyDescent="0.25">
      <c r="B2" s="28" t="s">
        <v>56</v>
      </c>
      <c r="C2" s="29" t="s">
        <v>57</v>
      </c>
      <c r="D2" s="20"/>
      <c r="E2" s="35"/>
      <c r="F2" s="29" t="s">
        <v>58</v>
      </c>
      <c r="G2" s="20"/>
      <c r="Q2" t="s">
        <v>59</v>
      </c>
    </row>
    <row r="3" spans="2:17" ht="15" x14ac:dyDescent="0.2">
      <c r="B3" s="17" t="s">
        <v>60</v>
      </c>
      <c r="C3" s="16" t="str">
        <f>IF('Shift week 1 - 6'!G23&gt;0,'Shift week 1 - 6'!G23,"")</f>
        <v/>
      </c>
      <c r="D3" s="21"/>
      <c r="E3" s="17"/>
      <c r="F3" s="33" t="str">
        <f>IF(C3="",C3,INT(C3)*24+HOUR(C3)+ROUND(MINUTE(C3)/60,2))</f>
        <v/>
      </c>
      <c r="G3" s="21"/>
      <c r="Q3" t="s">
        <v>61</v>
      </c>
    </row>
    <row r="4" spans="2:17" ht="15" x14ac:dyDescent="0.2">
      <c r="B4" s="17" t="s">
        <v>62</v>
      </c>
      <c r="C4" s="16" t="str">
        <f>IF('Shift week 1 - 6'!G35&gt;0,'Shift week 1 - 6'!G35,"")</f>
        <v/>
      </c>
      <c r="D4" s="21"/>
      <c r="E4" s="17"/>
      <c r="F4" s="33" t="str">
        <f t="shared" ref="F4:F28" si="0">IF(C4="",C4,INT(C4)*24+HOUR(C4)+ROUND(MINUTE(C4)/60,2))</f>
        <v/>
      </c>
      <c r="G4" s="21"/>
      <c r="Q4" t="s">
        <v>63</v>
      </c>
    </row>
    <row r="5" spans="2:17" ht="15" x14ac:dyDescent="0.2">
      <c r="B5" s="17" t="s">
        <v>64</v>
      </c>
      <c r="C5" s="16" t="str">
        <f>IF('Shift week 1 - 6'!G47&gt;0,'Shift week 1 - 6'!G47,"")</f>
        <v/>
      </c>
      <c r="D5" s="21"/>
      <c r="E5" s="17"/>
      <c r="F5" s="33" t="str">
        <f t="shared" si="0"/>
        <v/>
      </c>
      <c r="G5" s="21"/>
    </row>
    <row r="6" spans="2:17" ht="15" x14ac:dyDescent="0.2">
      <c r="B6" s="17" t="s">
        <v>65</v>
      </c>
      <c r="C6" s="16" t="str">
        <f>IF('Shift week 1 - 6'!G59&gt;0,'Shift week 1 - 6'!G59,"")</f>
        <v/>
      </c>
      <c r="D6" s="21"/>
      <c r="E6" s="17"/>
      <c r="F6" s="33" t="str">
        <f t="shared" si="0"/>
        <v/>
      </c>
      <c r="G6" s="21"/>
    </row>
    <row r="7" spans="2:17" ht="15" x14ac:dyDescent="0.2">
      <c r="B7" s="17" t="s">
        <v>66</v>
      </c>
      <c r="C7" s="16" t="str">
        <f>IF('Shift week 1 - 6'!G71&gt;0,'Shift week 1 - 6'!G71,"")</f>
        <v/>
      </c>
      <c r="D7" s="21"/>
      <c r="E7" s="17"/>
      <c r="F7" s="33" t="str">
        <f t="shared" si="0"/>
        <v/>
      </c>
      <c r="G7" s="21"/>
    </row>
    <row r="8" spans="2:17" ht="15" x14ac:dyDescent="0.2">
      <c r="B8" s="17" t="s">
        <v>67</v>
      </c>
      <c r="C8" s="16" t="str">
        <f>IF('Shift week 1 - 6'!G83&gt;0,'Shift week 1 - 6'!G83,"")</f>
        <v/>
      </c>
      <c r="D8" s="21"/>
      <c r="E8" s="17"/>
      <c r="F8" s="33" t="str">
        <f t="shared" si="0"/>
        <v/>
      </c>
      <c r="G8" s="21"/>
    </row>
    <row r="9" spans="2:17" ht="15" x14ac:dyDescent="0.2">
      <c r="B9" s="17" t="s">
        <v>68</v>
      </c>
      <c r="C9" s="16" t="str">
        <f>IF('Shift week 7 - 26'!G12&gt;0,'Shift week 7 - 26'!G12, "")</f>
        <v/>
      </c>
      <c r="D9" s="21"/>
      <c r="E9" s="17"/>
      <c r="F9" s="33" t="str">
        <f t="shared" si="0"/>
        <v/>
      </c>
      <c r="G9" s="21"/>
    </row>
    <row r="10" spans="2:17" ht="15" x14ac:dyDescent="0.2">
      <c r="B10" s="17" t="s">
        <v>69</v>
      </c>
      <c r="C10" s="16" t="str">
        <f>IF('Shift week 7 - 26'!G24&gt;0,'Shift week 7 - 26'!G24, "")</f>
        <v/>
      </c>
      <c r="D10" s="21"/>
      <c r="E10" s="17"/>
      <c r="F10" s="33" t="str">
        <f t="shared" si="0"/>
        <v/>
      </c>
      <c r="G10" s="21"/>
    </row>
    <row r="11" spans="2:17" ht="15" x14ac:dyDescent="0.2">
      <c r="B11" s="17" t="s">
        <v>70</v>
      </c>
      <c r="C11" s="16" t="str">
        <f>IF('Shift week 7 - 26'!G36&gt;0,'Shift week 7 - 26'!G36, "")</f>
        <v/>
      </c>
      <c r="D11" s="21"/>
      <c r="E11" s="17"/>
      <c r="F11" s="33" t="str">
        <f t="shared" si="0"/>
        <v/>
      </c>
      <c r="G11" s="21"/>
    </row>
    <row r="12" spans="2:17" ht="15" x14ac:dyDescent="0.2">
      <c r="B12" s="17" t="s">
        <v>71</v>
      </c>
      <c r="C12" s="16" t="str">
        <f>IF('Shift week 7 - 26'!G48&gt;0,'Shift week 7 - 26'!G48, "")</f>
        <v/>
      </c>
      <c r="D12" s="21"/>
      <c r="E12" s="17"/>
      <c r="F12" s="33" t="str">
        <f t="shared" si="0"/>
        <v/>
      </c>
      <c r="G12" s="21"/>
    </row>
    <row r="13" spans="2:17" ht="15" x14ac:dyDescent="0.2">
      <c r="B13" s="17" t="s">
        <v>72</v>
      </c>
      <c r="C13" s="16" t="str">
        <f>IF('Shift week 7 - 26'!G60&gt;0,'Shift week 7 - 26'!G60, "")</f>
        <v/>
      </c>
      <c r="D13" s="21"/>
      <c r="E13" s="17"/>
      <c r="F13" s="33" t="str">
        <f t="shared" si="0"/>
        <v/>
      </c>
      <c r="G13" s="21"/>
    </row>
    <row r="14" spans="2:17" ht="15" x14ac:dyDescent="0.2">
      <c r="B14" s="17" t="s">
        <v>73</v>
      </c>
      <c r="C14" s="16" t="str">
        <f>IF('Shift week 7 - 26'!G72&gt;0,'Shift week 7 - 26'!G72, "")</f>
        <v/>
      </c>
      <c r="D14" s="21"/>
      <c r="E14" s="17"/>
      <c r="F14" s="33" t="str">
        <f t="shared" si="0"/>
        <v/>
      </c>
      <c r="G14" s="21"/>
    </row>
    <row r="15" spans="2:17" ht="15.75" x14ac:dyDescent="0.25">
      <c r="B15" s="17" t="s">
        <v>74</v>
      </c>
      <c r="C15" s="16" t="str">
        <f>IF('Shift week 7 - 26'!G84&gt;0,'Shift week 7 - 26'!G84, "")</f>
        <v/>
      </c>
      <c r="D15" s="30" t="str">
        <f>COUNT(C3:C28)&amp;" Weeks Pattern Entered"</f>
        <v>0 Weeks Pattern Entered</v>
      </c>
      <c r="E15" s="17"/>
      <c r="F15" s="33" t="str">
        <f t="shared" si="0"/>
        <v/>
      </c>
      <c r="G15" s="21"/>
    </row>
    <row r="16" spans="2:17" ht="15" x14ac:dyDescent="0.2">
      <c r="B16" s="17" t="s">
        <v>75</v>
      </c>
      <c r="C16" s="16" t="str">
        <f>IF('Shift week 7 - 26'!G96&gt;0,'Shift week 7 - 26'!G96, "")</f>
        <v/>
      </c>
      <c r="D16" s="31" t="str">
        <f>IF(D15="0 Weeks Pattern Entered", "0 Hours Entered", IF(COUNT(C3:C28)='Shift week 1 - 6'!F9, "Same as Contract Weeks", "Not Same as Contract Weeks"))</f>
        <v>0 Hours Entered</v>
      </c>
      <c r="E16" s="17"/>
      <c r="F16" s="33" t="str">
        <f t="shared" si="0"/>
        <v/>
      </c>
      <c r="G16" s="21"/>
    </row>
    <row r="17" spans="2:7" ht="15" x14ac:dyDescent="0.2">
      <c r="B17" s="17" t="s">
        <v>76</v>
      </c>
      <c r="C17" s="16" t="str">
        <f>IF('Shift week 7 - 26'!G108&gt;0,'Shift week 7 - 26'!G108, "")</f>
        <v/>
      </c>
      <c r="D17" s="21"/>
      <c r="E17" s="17"/>
      <c r="F17" s="33" t="str">
        <f t="shared" si="0"/>
        <v/>
      </c>
      <c r="G17" s="21"/>
    </row>
    <row r="18" spans="2:7" ht="15" x14ac:dyDescent="0.2">
      <c r="B18" s="17" t="s">
        <v>77</v>
      </c>
      <c r="C18" s="16" t="str">
        <f>IF('Shift week 7 - 26'!G120&gt;0,'Shift week 7 - 26'!G120, "")</f>
        <v/>
      </c>
      <c r="D18" s="21"/>
      <c r="E18" s="17"/>
      <c r="F18" s="33" t="str">
        <f t="shared" si="0"/>
        <v/>
      </c>
      <c r="G18" s="21"/>
    </row>
    <row r="19" spans="2:7" ht="15" x14ac:dyDescent="0.2">
      <c r="B19" s="17" t="s">
        <v>78</v>
      </c>
      <c r="C19" s="16" t="str">
        <f>IF('Shift week 7 - 26'!G132&gt;0,'Shift week 7 - 26'!G132, "")</f>
        <v/>
      </c>
      <c r="D19" s="21"/>
      <c r="E19" s="17"/>
      <c r="F19" s="33" t="str">
        <f t="shared" si="0"/>
        <v/>
      </c>
      <c r="G19" s="21"/>
    </row>
    <row r="20" spans="2:7" ht="15" x14ac:dyDescent="0.2">
      <c r="B20" s="17" t="s">
        <v>79</v>
      </c>
      <c r="C20" s="16" t="str">
        <f>IF('Shift week 7 - 26'!G144&gt;0,'Shift week 7 - 26'!G144, "")</f>
        <v/>
      </c>
      <c r="D20" s="21"/>
      <c r="E20" s="17"/>
      <c r="F20" s="33" t="str">
        <f t="shared" si="0"/>
        <v/>
      </c>
      <c r="G20" s="21"/>
    </row>
    <row r="21" spans="2:7" ht="15" x14ac:dyDescent="0.2">
      <c r="B21" s="17" t="s">
        <v>80</v>
      </c>
      <c r="C21" s="16" t="str">
        <f>IF('Shift week 7 - 26'!G156&gt;0,'Shift week 7 - 26'!G156, "")</f>
        <v/>
      </c>
      <c r="D21" s="21"/>
      <c r="E21" s="17"/>
      <c r="F21" s="33" t="str">
        <f t="shared" si="0"/>
        <v/>
      </c>
      <c r="G21" s="21"/>
    </row>
    <row r="22" spans="2:7" ht="15" x14ac:dyDescent="0.2">
      <c r="B22" s="17" t="s">
        <v>81</v>
      </c>
      <c r="C22" s="16" t="str">
        <f>IF('Shift week 7 - 26'!G168&gt;0,'Shift week 7 - 26'!G168, "")</f>
        <v/>
      </c>
      <c r="D22" s="21"/>
      <c r="E22" s="17"/>
      <c r="F22" s="33" t="str">
        <f t="shared" si="0"/>
        <v/>
      </c>
      <c r="G22" s="21"/>
    </row>
    <row r="23" spans="2:7" ht="15" x14ac:dyDescent="0.2">
      <c r="B23" s="17" t="s">
        <v>82</v>
      </c>
      <c r="C23" s="16" t="str">
        <f>IF('Shift week 7 - 26'!G180&gt;0,'Shift week 7 - 26'!G180, "")</f>
        <v/>
      </c>
      <c r="D23" s="21"/>
      <c r="E23" s="17"/>
      <c r="F23" s="33" t="str">
        <f t="shared" si="0"/>
        <v/>
      </c>
      <c r="G23" s="21"/>
    </row>
    <row r="24" spans="2:7" ht="15" x14ac:dyDescent="0.2">
      <c r="B24" s="17" t="s">
        <v>83</v>
      </c>
      <c r="C24" s="16" t="str">
        <f>IF('Shift week 7 - 26'!G192&gt;0,'Shift week 7 - 26'!G192, "")</f>
        <v/>
      </c>
      <c r="D24" s="21"/>
      <c r="E24" s="17"/>
      <c r="F24" s="33" t="str">
        <f t="shared" si="0"/>
        <v/>
      </c>
      <c r="G24" s="21"/>
    </row>
    <row r="25" spans="2:7" ht="15" x14ac:dyDescent="0.2">
      <c r="B25" s="17" t="s">
        <v>84</v>
      </c>
      <c r="C25" s="16" t="str">
        <f>IF('Shift week 7 - 26'!G204&gt;0,'Shift week 7 - 26'!G204, "")</f>
        <v/>
      </c>
      <c r="D25" s="21"/>
      <c r="E25" s="17"/>
      <c r="F25" s="33" t="str">
        <f t="shared" si="0"/>
        <v/>
      </c>
      <c r="G25" s="21"/>
    </row>
    <row r="26" spans="2:7" ht="15" x14ac:dyDescent="0.2">
      <c r="B26" s="17" t="s">
        <v>85</v>
      </c>
      <c r="C26" s="16" t="str">
        <f>IF('Shift week 7 - 26'!G216&gt;0,'Shift week 7 - 26'!G216, "")</f>
        <v/>
      </c>
      <c r="D26" s="21"/>
      <c r="E26" s="17"/>
      <c r="F26" s="33" t="str">
        <f t="shared" si="0"/>
        <v/>
      </c>
      <c r="G26" s="21"/>
    </row>
    <row r="27" spans="2:7" ht="15" x14ac:dyDescent="0.2">
      <c r="B27" s="17" t="s">
        <v>86</v>
      </c>
      <c r="C27" s="16" t="str">
        <f>IF('Shift week 7 - 26'!G228&gt;0,'Shift week 7 - 26'!G228, "")</f>
        <v/>
      </c>
      <c r="D27" s="21"/>
      <c r="E27" s="17"/>
      <c r="F27" s="33" t="str">
        <f t="shared" si="0"/>
        <v/>
      </c>
      <c r="G27" s="21"/>
    </row>
    <row r="28" spans="2:7" ht="15" x14ac:dyDescent="0.2">
      <c r="B28" s="17" t="s">
        <v>87</v>
      </c>
      <c r="C28" s="16" t="str">
        <f>IF('Shift week 7 - 26'!G240&gt;0,'Shift week 7 - 26'!G240, "")</f>
        <v/>
      </c>
      <c r="D28" s="21"/>
      <c r="E28" s="17"/>
      <c r="F28" s="33" t="str">
        <f t="shared" si="0"/>
        <v/>
      </c>
      <c r="G28" s="21"/>
    </row>
    <row r="29" spans="2:7" ht="18.75" thickBot="1" x14ac:dyDescent="0.3">
      <c r="B29" s="18" t="s">
        <v>88</v>
      </c>
      <c r="C29" s="41">
        <f>SUM(C3:C28)</f>
        <v>0</v>
      </c>
      <c r="D29" s="22"/>
      <c r="E29" s="17"/>
      <c r="F29" s="42">
        <f>SUM(F3:F28)</f>
        <v>0</v>
      </c>
      <c r="G29" s="21"/>
    </row>
    <row r="30" spans="2:7" ht="15.75" x14ac:dyDescent="0.25">
      <c r="B30" s="18"/>
      <c r="C30" s="24"/>
      <c r="D30" s="22"/>
      <c r="E30" s="17"/>
      <c r="F30" s="37"/>
      <c r="G30" s="21"/>
    </row>
    <row r="31" spans="2:7" ht="31.5" x14ac:dyDescent="0.25">
      <c r="B31" s="26" t="s">
        <v>89</v>
      </c>
      <c r="C31" s="46">
        <f>IF(COUNT(C3:C28)=0,0, AVERAGE(C3:C28))</f>
        <v>0</v>
      </c>
      <c r="D31" s="44" t="str">
        <f>IF(F31=0,"0 Hours Entered",IF(F31=F33,"Correct - Same as Contract Hours","Incorrect - Not Same as Contract Hours"))</f>
        <v>0 Hours Entered</v>
      </c>
      <c r="E31" s="17"/>
      <c r="F31" s="34">
        <f>IF(COUNT(F3:F28)=0,0,AVERAGE(F3:F28))</f>
        <v>0</v>
      </c>
      <c r="G31" s="21"/>
    </row>
    <row r="32" spans="2:7" ht="15.75" x14ac:dyDescent="0.25">
      <c r="B32" s="19"/>
      <c r="C32" s="25"/>
      <c r="D32" s="21"/>
      <c r="E32" s="17"/>
      <c r="F32" s="38"/>
      <c r="G32" s="21"/>
    </row>
    <row r="33" spans="2:7" ht="16.5" thickBot="1" x14ac:dyDescent="0.3">
      <c r="B33" s="27" t="s">
        <v>90</v>
      </c>
      <c r="C33" s="16">
        <f>'Shift week 1 - 6'!F6</f>
        <v>0</v>
      </c>
      <c r="D33" s="23"/>
      <c r="E33" s="36"/>
      <c r="F33" s="33">
        <f>IF(C33="",C33,INT(C33)*24+HOUR(C33)+ROUND(MINUTE(C33)/60,2))</f>
        <v>0</v>
      </c>
      <c r="G33" s="23"/>
    </row>
  </sheetData>
  <sheetProtection password="C3AB" sheet="1" objects="1" scenarios="1" selectLockedCells="1" selectUnlockedCells="1"/>
  <mergeCells count="1">
    <mergeCell ref="B1:G1"/>
  </mergeCells>
  <conditionalFormatting sqref="C33">
    <cfRule type="cellIs" dxfId="5" priority="7" operator="equal">
      <formula>0</formula>
    </cfRule>
  </conditionalFormatting>
  <conditionalFormatting sqref="D16">
    <cfRule type="cellIs" dxfId="4" priority="3" operator="equal">
      <formula>"Not Same as Contract Weeks"</formula>
    </cfRule>
    <cfRule type="cellIs" dxfId="3" priority="4" operator="equal">
      <formula>"Same as Contract Weeks"</formula>
    </cfRule>
  </conditionalFormatting>
  <conditionalFormatting sqref="D31">
    <cfRule type="cellIs" dxfId="2" priority="5" operator="equal">
      <formula>"Correct - Same as Contract Hours"</formula>
    </cfRule>
    <cfRule type="cellIs" dxfId="1" priority="6" operator="equal">
      <formula>"Incorrect - Not Same as Contract Hours"</formula>
    </cfRule>
  </conditionalFormatting>
  <conditionalFormatting sqref="F33">
    <cfRule type="cellIs" dxfId="0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msdisposition xmlns="b0355687-b27c-4385-9c7f-8512ad955570">Open</Edmsdisposition>
    <TaxCatchAll xmlns="b0355687-b27c-4385-9c7f-8512ad955570">
      <Value>31</Value>
    </TaxCatchAll>
    <FileplanmarkerTaxHTField xmlns="b0355687-b27c-4385-9c7f-8512ad9555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Maintenance</TermName>
          <TermId xmlns="http://schemas.microsoft.com/office/infopath/2007/PartnerControls">f17cc171-c756-4cd2-bc94-82a309b2cc19</TermId>
        </TermInfo>
      </Terms>
    </FileplanmarkerTaxHTField>
    <TaxCatchAllLabel xmlns="b0355687-b27c-4385-9c7f-8512ad955570" xsi:nil="true"/>
    <Edmsdateclosed xmlns="b0355687-b27c-4385-9c7f-8512ad955570" xsi:nil="true"/>
    <_Flow_SignoffStatus xmlns="72a12011-4b87-4bd9-af1d-8e89f7ef9a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3314D6B3669DCC46A91BE93A5528072C" ma:contentTypeVersion="12" ma:contentTypeDescription="Core EDMS document content type" ma:contentTypeScope="" ma:versionID="a7b5be544f67d2d1591d73be32fa3cfa">
  <xsd:schema xmlns:xsd="http://www.w3.org/2001/XMLSchema" xmlns:xs="http://www.w3.org/2001/XMLSchema" xmlns:p="http://schemas.microsoft.com/office/2006/metadata/properties" xmlns:ns2="b0355687-b27c-4385-9c7f-8512ad955570" xmlns:ns3="72a12011-4b87-4bd9-af1d-8e89f7ef9a32" targetNamespace="http://schemas.microsoft.com/office/2006/metadata/properties" ma:root="true" ma:fieldsID="a85d05c11eb79a99241bbb3b609fcba4" ns2:_="" ns3:_="">
    <xsd:import namespace="b0355687-b27c-4385-9c7f-8512ad955570"/>
    <xsd:import namespace="72a12011-4b87-4bd9-af1d-8e89f7ef9a32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55687-b27c-4385-9c7f-8512ad955570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fea6efa-d1f2-4cad-8a46-140c555a3215}" ma:internalName="TaxCatchAll" ma:showField="CatchAllData" ma:web="b0355687-b27c-4385-9c7f-8512ad9555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fea6efa-d1f2-4cad-8a46-140c555a3215}" ma:internalName="TaxCatchAllLabel" ma:readOnly="true" ma:showField="CatchAllDataLabel" ma:web="b0355687-b27c-4385-9c7f-8512ad9555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12011-4b87-4bd9-af1d-8e89f7ef9a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97D20-44AB-44B5-97E4-FE76D95C8FBF}">
  <ds:schemaRefs>
    <ds:schemaRef ds:uri="http://schemas.microsoft.com/office/2006/metadata/properties"/>
    <ds:schemaRef ds:uri="http://schemas.microsoft.com/office/infopath/2007/PartnerControls"/>
    <ds:schemaRef ds:uri="b0355687-b27c-4385-9c7f-8512ad955570"/>
    <ds:schemaRef ds:uri="72a12011-4b87-4bd9-af1d-8e89f7ef9a32"/>
  </ds:schemaRefs>
</ds:datastoreItem>
</file>

<file path=customXml/itemProps2.xml><?xml version="1.0" encoding="utf-8"?>
<ds:datastoreItem xmlns:ds="http://schemas.openxmlformats.org/officeDocument/2006/customXml" ds:itemID="{C4F6D613-5F53-4DA5-8F02-0ADD4EA3B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807FE-D03C-49CF-8498-64886282F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55687-b27c-4385-9c7f-8512ad955570"/>
    <ds:schemaRef ds:uri="72a12011-4b87-4bd9-af1d-8e89f7ef9a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Shift week 1 - 6</vt:lpstr>
      <vt:lpstr>Shift week 7 - 26</vt:lpstr>
      <vt:lpstr>Auto Check Calculator</vt:lpstr>
      <vt:lpstr>'Auto Check Calculator'!Print_Area</vt:lpstr>
      <vt:lpstr>ServiceList</vt:lpstr>
    </vt:vector>
  </TitlesOfParts>
  <Manager/>
  <Company>Perth &amp; Kinross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Violet Iwanio</dc:creator>
  <cp:keywords/>
  <dc:description/>
  <cp:lastModifiedBy>Leah Main</cp:lastModifiedBy>
  <cp:revision/>
  <dcterms:created xsi:type="dcterms:W3CDTF">2015-04-15T15:12:57Z</dcterms:created>
  <dcterms:modified xsi:type="dcterms:W3CDTF">2024-04-02T14:49:59Z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0x0101006303DCE5F3884555ABDE6450E03068EE003314D6B3669DCC46A91BE93A5528072C</vt:lpwstr>
  </property>
  <property fmtid="{D5CDD505-2E9C-101B-9397-08002B2CF9AE}" pid="3" name="Fileplanmarker">
    <vt:lpwstr>31;#Maintenance|f17cc171-c756-4cd2-bc94-82a309b2cc19</vt:lpwstr>
  </property>
  <property fmtid="{D5CDD505-2E9C-101B-9397-08002B2CF9AE}" pid="4" name="MediaServiceImageTags">
    <vt:lpwstr/>
  </property>
</Properties>
</file>