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C:\Users\SWCampbell\AppData\Local\Microsoft\Windows\INetCache\Content.Outlook\4O5K8Z8T\"/>
    </mc:Choice>
  </mc:AlternateContent>
  <xr:revisionPtr revIDLastSave="0" documentId="13_ncr:1_{B724E475-DAD6-4A9A-B674-5BBCF7FA07F1}" xr6:coauthVersionLast="47" xr6:coauthVersionMax="47" xr10:uidLastSave="{00000000-0000-0000-0000-000000000000}"/>
  <workbookProtection lockStructure="1"/>
  <bookViews>
    <workbookView xWindow="28680" yWindow="-120" windowWidth="29040" windowHeight="15720" xr2:uid="{00000000-000D-0000-FFFF-FFFF00000000}"/>
  </bookViews>
  <sheets>
    <sheet name="Single Status" sheetId="1" r:id="rId1"/>
    <sheet name="QIO, ESO, Psychologists" sheetId="2" r:id="rId2"/>
    <sheet name="Craft"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1" l="1"/>
  <c r="J31" i="2"/>
  <c r="K12" i="3"/>
  <c r="K13" i="3"/>
  <c r="K14" i="3"/>
  <c r="K15" i="3"/>
  <c r="K16"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19" i="2"/>
  <c r="K20" i="2"/>
  <c r="K22" i="2"/>
  <c r="K23" i="2"/>
  <c r="K24" i="2"/>
  <c r="K25" i="2"/>
  <c r="K26" i="2"/>
  <c r="K28" i="2"/>
  <c r="K29" i="2"/>
  <c r="K30" i="2"/>
  <c r="K31" i="2"/>
  <c r="K32" i="2"/>
  <c r="K33" i="2"/>
  <c r="K34" i="2"/>
  <c r="K35" i="2"/>
  <c r="K36" i="2"/>
  <c r="K37" i="2"/>
  <c r="K38" i="2"/>
  <c r="K39" i="2"/>
  <c r="K40" i="2"/>
  <c r="K41" i="2"/>
  <c r="K42" i="2"/>
  <c r="K43" i="2"/>
  <c r="K44" i="2"/>
  <c r="K45" i="2"/>
  <c r="K46" i="2"/>
  <c r="K47" i="2"/>
  <c r="K48" i="2"/>
  <c r="K49" i="2"/>
  <c r="K50" i="2"/>
  <c r="K51" i="2"/>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G10" i="3"/>
  <c r="K10" i="3" s="1"/>
  <c r="G11" i="3"/>
  <c r="J11" i="3"/>
  <c r="A12" i="3"/>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G12" i="3"/>
  <c r="J12" i="3"/>
  <c r="G13" i="3"/>
  <c r="J13" i="3"/>
  <c r="G14" i="3"/>
  <c r="J14" i="3"/>
  <c r="G15" i="3"/>
  <c r="J15" i="3"/>
  <c r="G16" i="3"/>
  <c r="J16" i="3"/>
  <c r="G17" i="3"/>
  <c r="J17" i="3"/>
  <c r="G18" i="3"/>
  <c r="J18" i="3"/>
  <c r="G19" i="3"/>
  <c r="J19" i="3"/>
  <c r="G20" i="3"/>
  <c r="J20" i="3"/>
  <c r="G21" i="3"/>
  <c r="J21" i="3"/>
  <c r="G22" i="3"/>
  <c r="J22" i="3"/>
  <c r="G23" i="3"/>
  <c r="J23" i="3"/>
  <c r="G24" i="3"/>
  <c r="J24" i="3"/>
  <c r="G25" i="3"/>
  <c r="J25" i="3"/>
  <c r="G26" i="3"/>
  <c r="J26" i="3"/>
  <c r="G27" i="3"/>
  <c r="J27" i="3"/>
  <c r="G28" i="3"/>
  <c r="J28" i="3"/>
  <c r="G29" i="3"/>
  <c r="J29" i="3"/>
  <c r="G30" i="3"/>
  <c r="J30" i="3"/>
  <c r="G31" i="3"/>
  <c r="J31" i="3"/>
  <c r="G32" i="3"/>
  <c r="J32" i="3"/>
  <c r="G33" i="3"/>
  <c r="J33" i="3"/>
  <c r="G34" i="3"/>
  <c r="J34" i="3"/>
  <c r="G35" i="3"/>
  <c r="J35" i="3"/>
  <c r="G36" i="3"/>
  <c r="J36" i="3"/>
  <c r="G37" i="3"/>
  <c r="J37" i="3"/>
  <c r="G38" i="3"/>
  <c r="J38" i="3"/>
  <c r="G39" i="3"/>
  <c r="J39" i="3"/>
  <c r="G40" i="3"/>
  <c r="J40" i="3"/>
  <c r="G41" i="3"/>
  <c r="J41" i="3"/>
  <c r="G42" i="3"/>
  <c r="J42" i="3"/>
  <c r="G43" i="3"/>
  <c r="J43" i="3"/>
  <c r="G44" i="3"/>
  <c r="J44" i="3"/>
  <c r="G45" i="3"/>
  <c r="J45" i="3"/>
  <c r="G46" i="3"/>
  <c r="J46" i="3"/>
  <c r="G47" i="3"/>
  <c r="J47" i="3"/>
  <c r="G48" i="3"/>
  <c r="J48" i="3"/>
  <c r="G49" i="3"/>
  <c r="J49" i="3"/>
  <c r="G50" i="3"/>
  <c r="J50" i="3"/>
  <c r="G51" i="3"/>
  <c r="J51" i="3"/>
  <c r="K17" i="3" l="1"/>
  <c r="K11" i="3"/>
  <c r="G10" i="2"/>
  <c r="K10" i="2" s="1"/>
  <c r="G11" i="2"/>
  <c r="J11" i="2"/>
  <c r="A12" i="2"/>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G12" i="2"/>
  <c r="K12" i="2" s="1"/>
  <c r="J12" i="2"/>
  <c r="G13" i="2"/>
  <c r="J13" i="2"/>
  <c r="G14" i="2"/>
  <c r="J14" i="2"/>
  <c r="G15" i="2"/>
  <c r="K15" i="2" s="1"/>
  <c r="J15" i="2"/>
  <c r="G16" i="2"/>
  <c r="K16" i="2" s="1"/>
  <c r="J16" i="2"/>
  <c r="G17" i="2"/>
  <c r="J17" i="2"/>
  <c r="G18" i="2"/>
  <c r="J18" i="2"/>
  <c r="G19" i="2"/>
  <c r="J19" i="2"/>
  <c r="G20" i="2"/>
  <c r="J20" i="2"/>
  <c r="G21" i="2"/>
  <c r="K21" i="2" s="1"/>
  <c r="J21" i="2"/>
  <c r="G22" i="2"/>
  <c r="J22" i="2"/>
  <c r="G23" i="2"/>
  <c r="J23" i="2"/>
  <c r="G24" i="2"/>
  <c r="J24" i="2"/>
  <c r="G25" i="2"/>
  <c r="J25" i="2"/>
  <c r="G26" i="2"/>
  <c r="J26" i="2"/>
  <c r="G27" i="2"/>
  <c r="J27" i="2"/>
  <c r="K27" i="2" s="1"/>
  <c r="G28" i="2"/>
  <c r="J28" i="2"/>
  <c r="G29" i="2"/>
  <c r="J29" i="2"/>
  <c r="G30" i="2"/>
  <c r="J30" i="2"/>
  <c r="G31" i="2"/>
  <c r="G32" i="2"/>
  <c r="J32" i="2"/>
  <c r="G33" i="2"/>
  <c r="J33" i="2"/>
  <c r="G34" i="2"/>
  <c r="J34" i="2"/>
  <c r="G35" i="2"/>
  <c r="J35" i="2"/>
  <c r="G36" i="2"/>
  <c r="J36" i="2"/>
  <c r="G37" i="2"/>
  <c r="J37" i="2"/>
  <c r="G38" i="2"/>
  <c r="J38" i="2"/>
  <c r="G39" i="2"/>
  <c r="J39" i="2"/>
  <c r="G40" i="2"/>
  <c r="J40" i="2"/>
  <c r="G41" i="2"/>
  <c r="J41" i="2"/>
  <c r="G42" i="2"/>
  <c r="J42" i="2"/>
  <c r="G43" i="2"/>
  <c r="J43" i="2"/>
  <c r="G44" i="2"/>
  <c r="J44" i="2"/>
  <c r="G45" i="2"/>
  <c r="J45" i="2"/>
  <c r="G46" i="2"/>
  <c r="J46" i="2"/>
  <c r="G47" i="2"/>
  <c r="J47" i="2"/>
  <c r="G48" i="2"/>
  <c r="J48" i="2"/>
  <c r="G49" i="2"/>
  <c r="J49" i="2"/>
  <c r="G50" i="2"/>
  <c r="J50" i="2"/>
  <c r="G51" i="2"/>
  <c r="J51" i="2"/>
  <c r="K18" i="2" l="1"/>
  <c r="K14" i="2"/>
  <c r="K13" i="2"/>
  <c r="K17" i="2"/>
  <c r="K11" i="2"/>
  <c r="G24" i="1"/>
  <c r="G25" i="1"/>
  <c r="G46" i="1"/>
  <c r="G47" i="1"/>
  <c r="G48" i="1"/>
  <c r="G49" i="1"/>
  <c r="G50" i="1"/>
  <c r="K50" i="1" s="1"/>
  <c r="G51" i="1"/>
  <c r="K51" i="1" s="1"/>
  <c r="J10" i="1"/>
  <c r="K10" i="1" s="1"/>
  <c r="J51" i="1"/>
  <c r="J50" i="1"/>
  <c r="G12" i="1"/>
  <c r="K12" i="1" s="1"/>
  <c r="G45" i="1"/>
  <c r="G44" i="1"/>
  <c r="K44" i="1" s="1"/>
  <c r="G43" i="1"/>
  <c r="G41" i="1"/>
  <c r="G40" i="1"/>
  <c r="G39" i="1"/>
  <c r="G38" i="1"/>
  <c r="G37" i="1"/>
  <c r="G36" i="1"/>
  <c r="G35" i="1"/>
  <c r="K35" i="1" s="1"/>
  <c r="G34" i="1"/>
  <c r="K34" i="1" s="1"/>
  <c r="G33" i="1"/>
  <c r="G30" i="1"/>
  <c r="G29" i="1"/>
  <c r="G28" i="1"/>
  <c r="G27" i="1"/>
  <c r="G26" i="1"/>
  <c r="G23" i="1"/>
  <c r="K23" i="1" s="1"/>
  <c r="G21" i="1"/>
  <c r="G20" i="1"/>
  <c r="G19" i="1"/>
  <c r="K19" i="1" s="1"/>
  <c r="G18" i="1"/>
  <c r="K18" i="1" s="1"/>
  <c r="J11" i="1"/>
  <c r="G11" i="1"/>
  <c r="G13" i="1"/>
  <c r="J13" i="1"/>
  <c r="J43" i="1"/>
  <c r="G15" i="1"/>
  <c r="G14" i="1"/>
  <c r="J15" i="1"/>
  <c r="G16" i="1"/>
  <c r="G42" i="1"/>
  <c r="G31" i="1"/>
  <c r="G32" i="1"/>
  <c r="K32" i="1" s="1"/>
  <c r="G22" i="1"/>
  <c r="G10" i="1"/>
  <c r="J16" i="1"/>
  <c r="J17" i="1"/>
  <c r="J18" i="1"/>
  <c r="J19" i="1"/>
  <c r="J20" i="1"/>
  <c r="J21" i="1"/>
  <c r="J22" i="1"/>
  <c r="J23" i="1"/>
  <c r="J24" i="1"/>
  <c r="J25" i="1"/>
  <c r="J26" i="1"/>
  <c r="J27" i="1"/>
  <c r="J28" i="1"/>
  <c r="J29" i="1"/>
  <c r="J30" i="1"/>
  <c r="J31" i="1"/>
  <c r="J32" i="1"/>
  <c r="J33" i="1"/>
  <c r="J34" i="1"/>
  <c r="J35" i="1"/>
  <c r="J36" i="1"/>
  <c r="J37" i="1"/>
  <c r="J38" i="1"/>
  <c r="J39" i="1"/>
  <c r="J40" i="1"/>
  <c r="J41" i="1"/>
  <c r="J42" i="1"/>
  <c r="J44" i="1"/>
  <c r="J45" i="1"/>
  <c r="J46" i="1"/>
  <c r="J47" i="1"/>
  <c r="J48" i="1"/>
  <c r="J49" i="1"/>
  <c r="J14" i="1"/>
  <c r="G17" i="1"/>
  <c r="K17" i="1" s="1"/>
  <c r="K26" i="1" l="1"/>
  <c r="K36" i="1"/>
  <c r="K45" i="1"/>
  <c r="K49" i="1"/>
  <c r="K42" i="1"/>
  <c r="K27" i="1"/>
  <c r="K37" i="1"/>
  <c r="K48" i="1"/>
  <c r="K22" i="1"/>
  <c r="K28" i="1"/>
  <c r="K38" i="1"/>
  <c r="K47" i="1"/>
  <c r="K29" i="1"/>
  <c r="K39" i="1"/>
  <c r="K46" i="1"/>
  <c r="K43" i="1"/>
  <c r="K30" i="1"/>
  <c r="K40" i="1"/>
  <c r="K25" i="1"/>
  <c r="K20" i="1"/>
  <c r="K33" i="1"/>
  <c r="K24" i="1"/>
  <c r="K41" i="1"/>
  <c r="K31" i="1"/>
  <c r="K16" i="1"/>
  <c r="K13" i="1"/>
  <c r="K14" i="1"/>
  <c r="K15" i="1"/>
  <c r="K21" i="1"/>
  <c r="K11" i="1"/>
</calcChain>
</file>

<file path=xl/sharedStrings.xml><?xml version="1.0" encoding="utf-8"?>
<sst xmlns="http://schemas.openxmlformats.org/spreadsheetml/2006/main" count="77" uniqueCount="31">
  <si>
    <t>Annual Leave Calculator - For Single Status Employees</t>
  </si>
  <si>
    <t>Column A</t>
  </si>
  <si>
    <t>Year of Start Date</t>
  </si>
  <si>
    <t>Column F</t>
  </si>
  <si>
    <t>Hours Worked</t>
  </si>
  <si>
    <t xml:space="preserve">Enter the number of hours worked per week in the row of your year of start </t>
  </si>
  <si>
    <t>Column H</t>
  </si>
  <si>
    <t>Column I</t>
  </si>
  <si>
    <t>You can see the details of the Perth &amp; Kinross Council policy by click in the link here:</t>
  </si>
  <si>
    <t>Annual_Leave_and_Public_Holidays.pdf (pkc.gov.uk)</t>
  </si>
  <si>
    <t xml:space="preserve">Year of start date </t>
  </si>
  <si>
    <t>Annual Leave Days plus 7 Public Holiday Days</t>
  </si>
  <si>
    <t>Hours worked as per your contract (eg 36 hours for full-time, 18 hours part-time)</t>
  </si>
  <si>
    <t>Annual leave &amp; Public Holiday (hours) for a complete leave year</t>
  </si>
  <si>
    <t>Number of calendar days (including weekends) in period of employment</t>
  </si>
  <si>
    <t>Leave Entitlement (hours) for part leave year</t>
  </si>
  <si>
    <t xml:space="preserve"> </t>
  </si>
  <si>
    <t>Annual Leave Calculator - For QIO ESO PSYCHOLOGISTS Employees</t>
  </si>
  <si>
    <t>Hours worked as per your contract (eg 37 hours for full-time, 18 hours part-time)</t>
  </si>
  <si>
    <t>Annual Leave Calculator - For Craft Employees</t>
  </si>
  <si>
    <t>Start Date of Contract (DD/MM/YYYY) No date before 01/01/2025</t>
  </si>
  <si>
    <t>Note: Only use columns H-K if you have commenced employment after 01/01/2025 or finish prior to 31/12/2025</t>
  </si>
  <si>
    <t>Go to the row containing the year that the employee started work.  If you are unsure of your start date, this can be seen in MyView by clicking on the Account button then "View My Details" area in the top right hand corner of your MyView Dashboard, your manager can view it by clicking in your name in their My People tab. The dates are shown in the Current Post Tab.</t>
  </si>
  <si>
    <t>Enter the start date of your contract in DD/MM/YYYY format or if already in employment at the start of leave year use 01/01/2025. Only to be used if you commence or leave employment during the 2025 leave year and are only working a part year e.g. January to March or April to December.</t>
  </si>
  <si>
    <t>End Date of Contract (DD/MM/YYYY) - No date beyond 31/12/2025</t>
  </si>
  <si>
    <t>Enter the end date of your contract in DD/MM/YYYY format or if still in employment at the end of leave year use 31/12/2025.  Only to be used if you commence or leave employment during the 2025 leave year and are only working a part year e.g. January to March or April to December.</t>
  </si>
  <si>
    <t xml:space="preserve">Reminder: Public Holidays are included in your entitlement.  These dates may have automatically been added to your record, relevant to working days, for you for 2025.   If they are not already on you should book them yourself.                                                                                                                                                                                                                                                                                                                                                                                                                                                                                                                                                                                                                                                                                                                                 </t>
  </si>
  <si>
    <t>Start Date of Contract (DD/MM/YYYY) - No date before 01/01/2025</t>
  </si>
  <si>
    <t xml:space="preserve">End Date of Contract (DD/MM/YYYY) - No date beyond 31/12/2025    </t>
  </si>
  <si>
    <t>Reminder: Public Holidays are included in your entitlement.  These dates may have automatically been added to your record, relevant to working days, for you for 2025.   If they are not already on you should book them yourself.</t>
  </si>
  <si>
    <r>
      <t xml:space="preserve">1st and 2nd January
18th and 21st April
25th and 26th December
31st December </t>
    </r>
    <r>
      <rPr>
        <sz val="12"/>
        <rFont val="Arial"/>
        <family val="2"/>
      </rPr>
      <t>-  Discretionary Day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</si>
</sst>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font>
    <font>
      <sz val="8"/>
      <name val="Arial"/>
      <family val="2"/>
    </font>
    <font>
      <b/>
      <sz val="10"/>
      <name val="Arial"/>
      <family val="2"/>
    </font>
    <font>
      <sz val="12"/>
      <name val="Arial"/>
      <family val="2"/>
    </font>
    <font>
      <b/>
      <sz val="16"/>
      <name val="Arial"/>
      <family val="2"/>
    </font>
    <font>
      <sz val="10"/>
      <name val="Arial"/>
      <family val="2"/>
    </font>
    <font>
      <b/>
      <i/>
      <sz val="10"/>
      <name val="Arial"/>
      <family val="2"/>
    </font>
    <font>
      <u/>
      <sz val="10"/>
      <color theme="10"/>
      <name val="Arial"/>
      <family val="2"/>
    </font>
    <font>
      <b/>
      <u/>
      <sz val="10"/>
      <color theme="3"/>
      <name val="Arial"/>
      <family val="2"/>
    </font>
    <font>
      <b/>
      <u/>
      <sz val="18"/>
      <name val="Arial"/>
      <family val="2"/>
    </font>
    <font>
      <b/>
      <sz val="12"/>
      <name val="Arial"/>
      <family val="2"/>
    </font>
  </fonts>
  <fills count="5">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rgb="FFFF99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60">
    <xf numFmtId="0" fontId="0" fillId="0" borderId="0" xfId="0"/>
    <xf numFmtId="0" fontId="4" fillId="2" borderId="0" xfId="0" applyFont="1" applyFill="1" applyAlignment="1">
      <alignment horizontal="center" wrapText="1"/>
    </xf>
    <xf numFmtId="2" fontId="4" fillId="2" borderId="0" xfId="0" applyNumberFormat="1" applyFont="1" applyFill="1"/>
    <xf numFmtId="0" fontId="4" fillId="2" borderId="0" xfId="0" applyFont="1" applyFill="1"/>
    <xf numFmtId="0" fontId="0" fillId="2" borderId="0" xfId="0" applyFill="1" applyAlignment="1">
      <alignment horizontal="center"/>
    </xf>
    <xf numFmtId="0" fontId="0" fillId="2" borderId="0" xfId="0" applyFill="1" applyAlignment="1">
      <alignment horizontal="center" wrapText="1"/>
    </xf>
    <xf numFmtId="0" fontId="0" fillId="2" borderId="0" xfId="0" applyFill="1"/>
    <xf numFmtId="2" fontId="0" fillId="2" borderId="0" xfId="0" applyNumberFormat="1" applyFill="1" applyAlignment="1">
      <alignment horizontal="center"/>
    </xf>
    <xf numFmtId="2" fontId="0" fillId="2" borderId="0" xfId="0" applyNumberFormat="1" applyFill="1"/>
    <xf numFmtId="0" fontId="0" fillId="2" borderId="1" xfId="0" applyFill="1" applyBorder="1" applyAlignment="1">
      <alignment horizontal="left" vertical="top"/>
    </xf>
    <xf numFmtId="0" fontId="2" fillId="2" borderId="1" xfId="0" applyFont="1" applyFill="1" applyBorder="1" applyAlignment="1">
      <alignment horizontal="left" vertical="top" wrapText="1"/>
    </xf>
    <xf numFmtId="0" fontId="0" fillId="2" borderId="0" xfId="0" applyFill="1" applyAlignment="1">
      <alignment horizontal="left"/>
    </xf>
    <xf numFmtId="0" fontId="0" fillId="2" borderId="0" xfId="0" applyFill="1" applyAlignment="1">
      <alignment horizontal="left" wrapText="1"/>
    </xf>
    <xf numFmtId="2" fontId="0" fillId="2" borderId="0" xfId="0" applyNumberFormat="1" applyFill="1" applyAlignment="1">
      <alignment horizontal="left"/>
    </xf>
    <xf numFmtId="0" fontId="2" fillId="2" borderId="1" xfId="0" applyFont="1" applyFill="1" applyBorder="1" applyAlignment="1">
      <alignment horizontal="center" vertical="center" wrapText="1"/>
    </xf>
    <xf numFmtId="2" fontId="2" fillId="2" borderId="1" xfId="0" applyNumberFormat="1" applyFont="1" applyFill="1" applyBorder="1" applyAlignment="1">
      <alignment horizontal="center" vertical="center" wrapText="1"/>
    </xf>
    <xf numFmtId="2" fontId="2" fillId="2" borderId="1" xfId="0" applyNumberFormat="1" applyFont="1" applyFill="1" applyBorder="1" applyAlignment="1">
      <alignment vertical="center" wrapText="1"/>
    </xf>
    <xf numFmtId="0" fontId="2" fillId="2" borderId="0" xfId="0" applyFont="1" applyFill="1" applyAlignment="1">
      <alignment vertical="center"/>
    </xf>
    <xf numFmtId="2" fontId="3" fillId="2" borderId="1" xfId="0" applyNumberFormat="1" applyFont="1" applyFill="1" applyBorder="1" applyAlignment="1">
      <alignment horizontal="center"/>
    </xf>
    <xf numFmtId="0" fontId="3" fillId="2" borderId="1" xfId="0" applyFont="1" applyFill="1" applyBorder="1" applyAlignment="1">
      <alignment horizontal="center"/>
    </xf>
    <xf numFmtId="0" fontId="3" fillId="2" borderId="1" xfId="0" applyFont="1" applyFill="1" applyBorder="1" applyAlignment="1">
      <alignment horizontal="center" wrapText="1"/>
    </xf>
    <xf numFmtId="0" fontId="3" fillId="2" borderId="1" xfId="0" applyFont="1" applyFill="1" applyBorder="1"/>
    <xf numFmtId="0" fontId="2" fillId="3" borderId="1" xfId="0" applyFont="1" applyFill="1" applyBorder="1" applyAlignment="1">
      <alignment horizontal="center" vertical="center" wrapText="1"/>
    </xf>
    <xf numFmtId="0" fontId="0" fillId="4" borderId="1" xfId="0" applyFill="1" applyBorder="1" applyAlignment="1">
      <alignment horizontal="left" vertical="top"/>
    </xf>
    <xf numFmtId="0" fontId="2" fillId="4" borderId="1" xfId="0" applyFont="1" applyFill="1" applyBorder="1" applyAlignment="1">
      <alignment horizontal="center" vertical="center" wrapText="1"/>
    </xf>
    <xf numFmtId="0" fontId="3" fillId="4" borderId="1" xfId="0" applyFont="1" applyFill="1" applyBorder="1" applyAlignment="1">
      <alignment horizontal="center"/>
    </xf>
    <xf numFmtId="14" fontId="3" fillId="4" borderId="1" xfId="0" applyNumberFormat="1" applyFont="1" applyFill="1" applyBorder="1" applyAlignment="1">
      <alignment horizontal="center"/>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0" fillId="4" borderId="4" xfId="0" applyFill="1" applyBorder="1" applyAlignment="1">
      <alignment horizontal="left" vertical="top"/>
    </xf>
    <xf numFmtId="0" fontId="0" fillId="2" borderId="2" xfId="0" applyFill="1" applyBorder="1" applyAlignment="1">
      <alignment horizontal="left" vertical="top"/>
    </xf>
    <xf numFmtId="0" fontId="5" fillId="4" borderId="4" xfId="0" applyFont="1" applyFill="1" applyBorder="1" applyAlignment="1">
      <alignment horizontal="left" vertical="top"/>
    </xf>
    <xf numFmtId="0" fontId="0" fillId="2" borderId="2" xfId="0" applyFill="1" applyBorder="1" applyAlignment="1">
      <alignment horizontal="center" vertical="top"/>
    </xf>
    <xf numFmtId="0" fontId="0" fillId="2" borderId="2" xfId="0" applyFill="1" applyBorder="1" applyAlignment="1">
      <alignment vertical="top"/>
    </xf>
    <xf numFmtId="0" fontId="8" fillId="0" borderId="0" xfId="1" applyFont="1" applyAlignment="1">
      <alignment vertical="top"/>
    </xf>
    <xf numFmtId="0" fontId="3" fillId="3" borderId="1" xfId="0" applyFont="1" applyFill="1" applyBorder="1" applyAlignment="1">
      <alignment horizontal="center" wrapText="1"/>
    </xf>
    <xf numFmtId="2" fontId="3" fillId="3" borderId="1" xfId="0" applyNumberFormat="1" applyFont="1" applyFill="1" applyBorder="1" applyAlignment="1">
      <alignment horizontal="center"/>
    </xf>
    <xf numFmtId="14" fontId="3" fillId="3" borderId="1" xfId="0" applyNumberFormat="1" applyFont="1" applyFill="1" applyBorder="1" applyAlignment="1">
      <alignment horizontal="center"/>
    </xf>
    <xf numFmtId="2" fontId="3" fillId="3" borderId="1" xfId="0" applyNumberFormat="1" applyFont="1" applyFill="1" applyBorder="1"/>
    <xf numFmtId="0" fontId="6" fillId="2" borderId="0" xfId="0" applyFont="1" applyFill="1" applyAlignment="1">
      <alignment horizontal="left" vertical="top" wrapText="1"/>
    </xf>
    <xf numFmtId="0" fontId="7" fillId="0" borderId="0" xfId="1"/>
    <xf numFmtId="0" fontId="5" fillId="2" borderId="0" xfId="0" applyFont="1" applyFill="1" applyAlignment="1">
      <alignment vertical="top"/>
    </xf>
    <xf numFmtId="2" fontId="3" fillId="3" borderId="1" xfId="0" applyNumberFormat="1" applyFont="1" applyFill="1" applyBorder="1" applyAlignment="1">
      <alignment horizontal="center" wrapText="1"/>
    </xf>
    <xf numFmtId="0" fontId="9" fillId="2" borderId="0" xfId="0" applyFont="1" applyFill="1"/>
    <xf numFmtId="0" fontId="2" fillId="2" borderId="0" xfId="0" applyFont="1" applyFill="1" applyAlignment="1">
      <alignment horizontal="left"/>
    </xf>
    <xf numFmtId="0" fontId="0" fillId="2" borderId="0" xfId="0" applyFill="1"/>
    <xf numFmtId="0" fontId="5" fillId="2" borderId="2" xfId="0" applyFont="1" applyFill="1" applyBorder="1" applyAlignment="1">
      <alignment horizontal="left" vertical="top" wrapText="1"/>
    </xf>
    <xf numFmtId="0" fontId="0" fillId="0" borderId="2" xfId="0" applyBorder="1" applyAlignment="1">
      <alignment wrapText="1"/>
    </xf>
    <xf numFmtId="0" fontId="0" fillId="0" borderId="3" xfId="0" applyBorder="1" applyAlignment="1">
      <alignment wrapText="1"/>
    </xf>
    <xf numFmtId="0" fontId="6" fillId="2" borderId="0" xfId="0" applyFont="1" applyFill="1" applyAlignment="1">
      <alignment horizontal="left" vertical="top" wrapText="1"/>
    </xf>
    <xf numFmtId="0" fontId="10" fillId="2" borderId="0" xfId="0" applyFont="1" applyFill="1" applyAlignment="1">
      <alignment horizontal="left" vertical="top" wrapText="1"/>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6" fillId="2" borderId="0" xfId="0" applyFont="1" applyFill="1" applyAlignment="1">
      <alignment vertical="top" wrapText="1"/>
    </xf>
    <xf numFmtId="0" fontId="0" fillId="2" borderId="0" xfId="0" applyFill="1" applyAlignment="1">
      <alignment vertical="top" wrapText="1"/>
    </xf>
    <xf numFmtId="0" fontId="9" fillId="2" borderId="0" xfId="0" applyFont="1" applyFill="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590551</xdr:colOff>
      <xdr:row>8</xdr:row>
      <xdr:rowOff>857250</xdr:rowOff>
    </xdr:from>
    <xdr:ext cx="5708214" cy="295275"/>
    <xdr:sp macro="" textlink="">
      <xdr:nvSpPr>
        <xdr:cNvPr id="3" name="TextBox 2">
          <a:extLst>
            <a:ext uri="{FF2B5EF4-FFF2-40B4-BE49-F238E27FC236}">
              <a16:creationId xmlns:a16="http://schemas.microsoft.com/office/drawing/2014/main" id="{A55BB5F4-0AB5-56C3-9002-BC23478E2B55}"/>
            </a:ext>
          </a:extLst>
        </xdr:cNvPr>
        <xdr:cNvSpPr txBox="1"/>
      </xdr:nvSpPr>
      <xdr:spPr>
        <a:xfrm>
          <a:off x="7486651" y="4714875"/>
          <a:ext cx="5708214" cy="2952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200" b="1">
              <a:solidFill>
                <a:schemeClr val="tx1"/>
              </a:solidFill>
              <a:effectLst/>
              <a:latin typeface="Arial" panose="020B0604020202020204" pitchFamily="34" charset="0"/>
              <a:ea typeface="+mn-ea"/>
              <a:cs typeface="Arial" panose="020B0604020202020204" pitchFamily="34" charset="0"/>
            </a:rPr>
            <a:t>The 2025 public holiday</a:t>
          </a:r>
          <a:r>
            <a:rPr lang="en-GB" sz="1200" b="1" baseline="0">
              <a:solidFill>
                <a:schemeClr val="tx1"/>
              </a:solidFill>
              <a:effectLst/>
              <a:latin typeface="Arial" panose="020B0604020202020204" pitchFamily="34" charset="0"/>
              <a:ea typeface="+mn-ea"/>
              <a:cs typeface="Arial" panose="020B0604020202020204" pitchFamily="34" charset="0"/>
            </a:rPr>
            <a:t> yet to be confirmed</a:t>
          </a:r>
          <a:r>
            <a:rPr lang="en-GB" sz="1200" b="1">
              <a:solidFill>
                <a:schemeClr val="tx1"/>
              </a:solidFill>
              <a:effectLst/>
              <a:latin typeface="Arial" panose="020B0604020202020204" pitchFamily="34" charset="0"/>
              <a:ea typeface="+mn-ea"/>
              <a:cs typeface="Arial" panose="020B0604020202020204" pitchFamily="34" charset="0"/>
            </a:rPr>
            <a:t>:</a:t>
          </a:r>
        </a:p>
        <a:p>
          <a:r>
            <a:rPr lang="en-GB" sz="1200">
              <a:solidFill>
                <a:schemeClr val="tx1"/>
              </a:solidFill>
              <a:effectLst/>
              <a:latin typeface="Arial" panose="020B0604020202020204" pitchFamily="34" charset="0"/>
              <a:ea typeface="+mn-ea"/>
              <a:cs typeface="Arial" panose="020B0604020202020204" pitchFamily="34" charset="0"/>
            </a:rPr>
            <a:t> </a:t>
          </a:r>
        </a:p>
        <a:p>
          <a:pPr algn="ctr"/>
          <a:endParaRPr lang="en-GB" sz="1100"/>
        </a:p>
      </xdr:txBody>
    </xdr:sp>
    <xdr:clientData/>
  </xdr:oneCellAnchor>
  <xdr:twoCellAnchor editAs="oneCell">
    <xdr:from>
      <xdr:col>13</xdr:col>
      <xdr:colOff>28575</xdr:colOff>
      <xdr:row>4</xdr:row>
      <xdr:rowOff>219075</xdr:rowOff>
    </xdr:from>
    <xdr:to>
      <xdr:col>18</xdr:col>
      <xdr:colOff>580575</xdr:colOff>
      <xdr:row>6</xdr:row>
      <xdr:rowOff>123651</xdr:rowOff>
    </xdr:to>
    <xdr:pic>
      <xdr:nvPicPr>
        <xdr:cNvPr id="2" name="Picture 1">
          <a:extLst>
            <a:ext uri="{FF2B5EF4-FFF2-40B4-BE49-F238E27FC236}">
              <a16:creationId xmlns:a16="http://schemas.microsoft.com/office/drawing/2014/main" id="{32695D0C-B3E0-4932-8EB2-87DF89F3ADDD}"/>
            </a:ext>
          </a:extLst>
        </xdr:cNvPr>
        <xdr:cNvPicPr>
          <a:picLocks noChangeAspect="1"/>
        </xdr:cNvPicPr>
      </xdr:nvPicPr>
      <xdr:blipFill>
        <a:blip xmlns:r="http://schemas.openxmlformats.org/officeDocument/2006/relationships" r:embed="rId1"/>
        <a:stretch>
          <a:fillRect/>
        </a:stretch>
      </xdr:blipFill>
      <xdr:spPr>
        <a:xfrm>
          <a:off x="7639050" y="1362075"/>
          <a:ext cx="3600000" cy="1390476"/>
        </a:xfrm>
        <a:prstGeom prst="rect">
          <a:avLst/>
        </a:prstGeom>
      </xdr:spPr>
    </xdr:pic>
    <xdr:clientData/>
  </xdr:twoCellAnchor>
  <xdr:twoCellAnchor>
    <xdr:from>
      <xdr:col>11</xdr:col>
      <xdr:colOff>85725</xdr:colOff>
      <xdr:row>3</xdr:row>
      <xdr:rowOff>190500</xdr:rowOff>
    </xdr:from>
    <xdr:to>
      <xdr:col>17</xdr:col>
      <xdr:colOff>333375</xdr:colOff>
      <xdr:row>4</xdr:row>
      <xdr:rowOff>180975</xdr:rowOff>
    </xdr:to>
    <xdr:cxnSp macro="">
      <xdr:nvCxnSpPr>
        <xdr:cNvPr id="5" name="Straight Arrow Connector 4">
          <a:extLst>
            <a:ext uri="{FF2B5EF4-FFF2-40B4-BE49-F238E27FC236}">
              <a16:creationId xmlns:a16="http://schemas.microsoft.com/office/drawing/2014/main" id="{DB894030-8429-4400-AC58-69ADA6897E3E}"/>
            </a:ext>
          </a:extLst>
        </xdr:cNvPr>
        <xdr:cNvCxnSpPr/>
      </xdr:nvCxnSpPr>
      <xdr:spPr>
        <a:xfrm>
          <a:off x="6981825" y="685800"/>
          <a:ext cx="3400425" cy="6381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28575</xdr:colOff>
      <xdr:row>4</xdr:row>
      <xdr:rowOff>219075</xdr:rowOff>
    </xdr:from>
    <xdr:ext cx="3600000" cy="1390476"/>
    <xdr:pic>
      <xdr:nvPicPr>
        <xdr:cNvPr id="2" name="Picture 1">
          <a:extLst>
            <a:ext uri="{FF2B5EF4-FFF2-40B4-BE49-F238E27FC236}">
              <a16:creationId xmlns:a16="http://schemas.microsoft.com/office/drawing/2014/main" id="{6733994E-C3D0-4DC3-B9B9-4AE20ACD34C8}"/>
            </a:ext>
          </a:extLst>
        </xdr:cNvPr>
        <xdr:cNvPicPr>
          <a:picLocks noChangeAspect="1"/>
        </xdr:cNvPicPr>
      </xdr:nvPicPr>
      <xdr:blipFill>
        <a:blip xmlns:r="http://schemas.openxmlformats.org/officeDocument/2006/relationships" r:embed="rId1"/>
        <a:stretch>
          <a:fillRect/>
        </a:stretch>
      </xdr:blipFill>
      <xdr:spPr>
        <a:xfrm>
          <a:off x="7953375" y="809625"/>
          <a:ext cx="3600000" cy="1390476"/>
        </a:xfrm>
        <a:prstGeom prst="rect">
          <a:avLst/>
        </a:prstGeom>
      </xdr:spPr>
    </xdr:pic>
    <xdr:clientData/>
  </xdr:oneCellAnchor>
  <xdr:twoCellAnchor>
    <xdr:from>
      <xdr:col>11</xdr:col>
      <xdr:colOff>85725</xdr:colOff>
      <xdr:row>3</xdr:row>
      <xdr:rowOff>190500</xdr:rowOff>
    </xdr:from>
    <xdr:to>
      <xdr:col>17</xdr:col>
      <xdr:colOff>333375</xdr:colOff>
      <xdr:row>4</xdr:row>
      <xdr:rowOff>180975</xdr:rowOff>
    </xdr:to>
    <xdr:cxnSp macro="">
      <xdr:nvCxnSpPr>
        <xdr:cNvPr id="3" name="Straight Arrow Connector 2">
          <a:extLst>
            <a:ext uri="{FF2B5EF4-FFF2-40B4-BE49-F238E27FC236}">
              <a16:creationId xmlns:a16="http://schemas.microsoft.com/office/drawing/2014/main" id="{879B7101-E1EB-4E7D-8C99-AA78714B1851}"/>
            </a:ext>
          </a:extLst>
        </xdr:cNvPr>
        <xdr:cNvCxnSpPr/>
      </xdr:nvCxnSpPr>
      <xdr:spPr>
        <a:xfrm>
          <a:off x="6791325" y="647700"/>
          <a:ext cx="3905250" cy="1619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647700</xdr:colOff>
      <xdr:row>8</xdr:row>
      <xdr:rowOff>742950</xdr:rowOff>
    </xdr:from>
    <xdr:ext cx="5708214" cy="2895600"/>
    <xdr:sp macro="" textlink="">
      <xdr:nvSpPr>
        <xdr:cNvPr id="4" name="TextBox 3">
          <a:extLst>
            <a:ext uri="{FF2B5EF4-FFF2-40B4-BE49-F238E27FC236}">
              <a16:creationId xmlns:a16="http://schemas.microsoft.com/office/drawing/2014/main" id="{D39847BB-938C-4337-84EA-62790FF9227B}"/>
            </a:ext>
          </a:extLst>
        </xdr:cNvPr>
        <xdr:cNvSpPr txBox="1"/>
      </xdr:nvSpPr>
      <xdr:spPr>
        <a:xfrm>
          <a:off x="7543800" y="4600575"/>
          <a:ext cx="5708214" cy="2895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200" b="1">
              <a:solidFill>
                <a:schemeClr val="tx1"/>
              </a:solidFill>
              <a:effectLst/>
              <a:latin typeface="Arial" panose="020B0604020202020204" pitchFamily="34" charset="0"/>
              <a:ea typeface="+mn-ea"/>
              <a:cs typeface="Arial" panose="020B0604020202020204" pitchFamily="34" charset="0"/>
            </a:rPr>
            <a:t>The 2025 public holidays and additional days are:</a:t>
          </a:r>
        </a:p>
        <a:p>
          <a:r>
            <a:rPr lang="en-GB" sz="1200">
              <a:solidFill>
                <a:schemeClr val="tx1"/>
              </a:solidFill>
              <a:effectLst/>
              <a:latin typeface="Arial" panose="020B0604020202020204" pitchFamily="34" charset="0"/>
              <a:ea typeface="+mn-ea"/>
              <a:cs typeface="Arial" panose="020B0604020202020204" pitchFamily="34" charset="0"/>
            </a:rPr>
            <a:t> </a:t>
          </a:r>
        </a:p>
        <a:p>
          <a:pPr algn="l"/>
          <a:r>
            <a:rPr lang="en-GB" sz="1400" b="1">
              <a:solidFill>
                <a:sysClr val="windowText" lastClr="000000"/>
              </a:solidFill>
            </a:rPr>
            <a:t>1st and 2nd January</a:t>
          </a:r>
        </a:p>
        <a:p>
          <a:pPr algn="l"/>
          <a:endParaRPr lang="en-GB" sz="1400" b="1">
            <a:solidFill>
              <a:sysClr val="windowText" lastClr="000000"/>
            </a:solidFill>
          </a:endParaRPr>
        </a:p>
        <a:p>
          <a:pPr algn="l"/>
          <a:r>
            <a:rPr lang="en-GB" sz="1400" b="1">
              <a:solidFill>
                <a:sysClr val="windowText" lastClr="000000"/>
              </a:solidFill>
            </a:rPr>
            <a:t>18th and 21st April</a:t>
          </a:r>
        </a:p>
        <a:p>
          <a:pPr algn="l"/>
          <a:endParaRPr lang="en-GB" sz="1400" b="1">
            <a:solidFill>
              <a:sysClr val="windowText" lastClr="000000"/>
            </a:solidFill>
          </a:endParaRPr>
        </a:p>
        <a:p>
          <a:pPr algn="l"/>
          <a:r>
            <a:rPr lang="en-GB" sz="1400" b="1">
              <a:solidFill>
                <a:sysClr val="windowText" lastClr="000000"/>
              </a:solidFill>
            </a:rPr>
            <a:t>25th and 26th December</a:t>
          </a:r>
        </a:p>
        <a:p>
          <a:pPr algn="l"/>
          <a:endParaRPr lang="en-GB" sz="1400" b="1">
            <a:solidFill>
              <a:sysClr val="windowText" lastClr="000000"/>
            </a:solidFill>
          </a:endParaRPr>
        </a:p>
        <a:p>
          <a:pPr algn="l"/>
          <a:r>
            <a:rPr lang="en-GB" sz="1400" b="1">
              <a:solidFill>
                <a:sysClr val="windowText" lastClr="000000"/>
              </a:solidFill>
            </a:rPr>
            <a:t>31st December </a:t>
          </a:r>
          <a:r>
            <a:rPr lang="en-GB" sz="1400" b="0">
              <a:solidFill>
                <a:sysClr val="windowText" lastClr="000000"/>
              </a:solidFill>
            </a:rPr>
            <a:t>-  Discretionary Day</a:t>
          </a:r>
        </a:p>
        <a:p>
          <a:pPr algn="ctr"/>
          <a:endParaRPr lang="en-GB"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13</xdr:col>
      <xdr:colOff>226060</xdr:colOff>
      <xdr:row>10</xdr:row>
      <xdr:rowOff>0</xdr:rowOff>
    </xdr:from>
    <xdr:ext cx="5472629" cy="396840"/>
    <xdr:sp macro="" textlink="">
      <xdr:nvSpPr>
        <xdr:cNvPr id="2" name="TextBox 1">
          <a:extLst>
            <a:ext uri="{FF2B5EF4-FFF2-40B4-BE49-F238E27FC236}">
              <a16:creationId xmlns:a16="http://schemas.microsoft.com/office/drawing/2014/main" id="{C86F0FE3-8FA2-4179-820D-8D314E733250}"/>
            </a:ext>
          </a:extLst>
        </xdr:cNvPr>
        <xdr:cNvSpPr txBox="1"/>
      </xdr:nvSpPr>
      <xdr:spPr>
        <a:xfrm>
          <a:off x="8150860" y="1619250"/>
          <a:ext cx="5472629" cy="3968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n-GB" sz="1100"/>
        </a:p>
      </xdr:txBody>
    </xdr:sp>
    <xdr:clientData/>
  </xdr:oneCellAnchor>
  <xdr:oneCellAnchor>
    <xdr:from>
      <xdr:col>13</xdr:col>
      <xdr:colOff>28575</xdr:colOff>
      <xdr:row>4</xdr:row>
      <xdr:rowOff>219075</xdr:rowOff>
    </xdr:from>
    <xdr:ext cx="3600000" cy="1390476"/>
    <xdr:pic>
      <xdr:nvPicPr>
        <xdr:cNvPr id="3" name="Picture 2">
          <a:extLst>
            <a:ext uri="{FF2B5EF4-FFF2-40B4-BE49-F238E27FC236}">
              <a16:creationId xmlns:a16="http://schemas.microsoft.com/office/drawing/2014/main" id="{DF705F2E-D7E4-4715-8823-41C767153769}"/>
            </a:ext>
          </a:extLst>
        </xdr:cNvPr>
        <xdr:cNvPicPr>
          <a:picLocks noChangeAspect="1"/>
        </xdr:cNvPicPr>
      </xdr:nvPicPr>
      <xdr:blipFill>
        <a:blip xmlns:r="http://schemas.openxmlformats.org/officeDocument/2006/relationships" r:embed="rId1"/>
        <a:stretch>
          <a:fillRect/>
        </a:stretch>
      </xdr:blipFill>
      <xdr:spPr>
        <a:xfrm>
          <a:off x="7953375" y="809625"/>
          <a:ext cx="3600000" cy="1390476"/>
        </a:xfrm>
        <a:prstGeom prst="rect">
          <a:avLst/>
        </a:prstGeom>
      </xdr:spPr>
    </xdr:pic>
    <xdr:clientData/>
  </xdr:oneCellAnchor>
  <xdr:twoCellAnchor>
    <xdr:from>
      <xdr:col>11</xdr:col>
      <xdr:colOff>85725</xdr:colOff>
      <xdr:row>3</xdr:row>
      <xdr:rowOff>190500</xdr:rowOff>
    </xdr:from>
    <xdr:to>
      <xdr:col>17</xdr:col>
      <xdr:colOff>333375</xdr:colOff>
      <xdr:row>4</xdr:row>
      <xdr:rowOff>180975</xdr:rowOff>
    </xdr:to>
    <xdr:cxnSp macro="">
      <xdr:nvCxnSpPr>
        <xdr:cNvPr id="4" name="Straight Arrow Connector 3">
          <a:extLst>
            <a:ext uri="{FF2B5EF4-FFF2-40B4-BE49-F238E27FC236}">
              <a16:creationId xmlns:a16="http://schemas.microsoft.com/office/drawing/2014/main" id="{17511C5A-619B-4A5F-89F4-E0D0CB2E4307}"/>
            </a:ext>
          </a:extLst>
        </xdr:cNvPr>
        <xdr:cNvCxnSpPr/>
      </xdr:nvCxnSpPr>
      <xdr:spPr>
        <a:xfrm>
          <a:off x="6791325" y="647700"/>
          <a:ext cx="3905250" cy="1619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xdr:col>
      <xdr:colOff>645160</xdr:colOff>
      <xdr:row>8</xdr:row>
      <xdr:rowOff>744220</xdr:rowOff>
    </xdr:from>
    <xdr:ext cx="5708214" cy="2370455"/>
    <xdr:sp macro="" textlink="">
      <xdr:nvSpPr>
        <xdr:cNvPr id="5" name="TextBox 4">
          <a:extLst>
            <a:ext uri="{FF2B5EF4-FFF2-40B4-BE49-F238E27FC236}">
              <a16:creationId xmlns:a16="http://schemas.microsoft.com/office/drawing/2014/main" id="{72800187-395D-4304-A6AB-5DEA0BD825E0}"/>
            </a:ext>
          </a:extLst>
        </xdr:cNvPr>
        <xdr:cNvSpPr txBox="1"/>
      </xdr:nvSpPr>
      <xdr:spPr>
        <a:xfrm>
          <a:off x="7541260" y="4601845"/>
          <a:ext cx="5708214" cy="2370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200" b="1">
              <a:solidFill>
                <a:schemeClr val="tx1"/>
              </a:solidFill>
              <a:effectLst/>
              <a:latin typeface="Arial" panose="020B0604020202020204" pitchFamily="34" charset="0"/>
              <a:ea typeface="+mn-ea"/>
              <a:cs typeface="Arial" panose="020B0604020202020204" pitchFamily="34" charset="0"/>
            </a:rPr>
            <a:t>The 2025 public holidays and additional days are:</a:t>
          </a:r>
        </a:p>
        <a:p>
          <a:r>
            <a:rPr lang="en-GB" sz="1200">
              <a:solidFill>
                <a:schemeClr val="tx1"/>
              </a:solidFill>
              <a:effectLst/>
              <a:latin typeface="Arial" panose="020B0604020202020204" pitchFamily="34" charset="0"/>
              <a:ea typeface="+mn-ea"/>
              <a:cs typeface="Arial" panose="020B0604020202020204" pitchFamily="34" charset="0"/>
            </a:rPr>
            <a:t> </a:t>
          </a:r>
        </a:p>
        <a:p>
          <a:pPr algn="l"/>
          <a:r>
            <a:rPr lang="en-GB" sz="1400" b="1"/>
            <a:t>1st and 2nd January</a:t>
          </a:r>
        </a:p>
        <a:p>
          <a:pPr algn="l"/>
          <a:endParaRPr lang="en-GB" sz="1400" b="1"/>
        </a:p>
        <a:p>
          <a:pPr algn="l"/>
          <a:r>
            <a:rPr lang="en-GB" sz="1400" b="1"/>
            <a:t>18th and 21st April</a:t>
          </a:r>
        </a:p>
        <a:p>
          <a:pPr algn="l"/>
          <a:endParaRPr lang="en-GB" sz="1400" b="1"/>
        </a:p>
        <a:p>
          <a:pPr algn="l"/>
          <a:r>
            <a:rPr lang="en-GB" sz="1400" b="1"/>
            <a:t>25th and 26th December</a:t>
          </a:r>
        </a:p>
        <a:p>
          <a:pPr algn="l"/>
          <a:endParaRPr lang="en-GB" sz="1400" b="1"/>
        </a:p>
        <a:p>
          <a:pPr algn="l"/>
          <a:r>
            <a:rPr lang="en-GB" sz="1400" b="1"/>
            <a:t>31st December </a:t>
          </a:r>
          <a:r>
            <a:rPr lang="en-GB" sz="1400" b="0"/>
            <a:t>-  Discretionary Day</a:t>
          </a:r>
        </a:p>
        <a:p>
          <a:pPr algn="ctr"/>
          <a:endParaRPr lang="en-GB" sz="110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kc.gov.uk/media/46912/Annual-Leave-and-Public-Holidays/pdf/Annual_Leave_and_Public_Holidays.pdf?m=637564999910830000"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pkc.gov.uk/media/46912/Annual-Leave-and-Public-Holidays/pdf/Annual_Leave_and_Public_Holidays.pdf?m=637564999910830000"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pkc.gov.uk/media/46912/Annual-Leave-and-Public-Holidays/pdf/Annual_Leave_and_Public_Holidays.pdf?m=63756499991083000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1"/>
  <sheetViews>
    <sheetView tabSelected="1" topLeftCell="A3" zoomScaleNormal="100" workbookViewId="0">
      <selection activeCell="W8" sqref="W8"/>
    </sheetView>
  </sheetViews>
  <sheetFormatPr defaultColWidth="9.140625" defaultRowHeight="12.75" x14ac:dyDescent="0.2"/>
  <cols>
    <col min="1" max="1" width="9.85546875" style="4" customWidth="1"/>
    <col min="2" max="3" width="0" style="4" hidden="1" customWidth="1"/>
    <col min="4" max="4" width="13.28515625" style="5" customWidth="1"/>
    <col min="5" max="5" width="1.42578125" style="6" hidden="1" customWidth="1"/>
    <col min="6" max="6" width="13.42578125" style="4" customWidth="1"/>
    <col min="7" max="7" width="14" style="7" customWidth="1"/>
    <col min="8" max="8" width="13.42578125" style="4" customWidth="1"/>
    <col min="9" max="9" width="15.28515625" style="4" customWidth="1"/>
    <col min="10" max="10" width="12.7109375" style="5" customWidth="1"/>
    <col min="11" max="11" width="11.42578125" style="8" customWidth="1"/>
    <col min="12" max="12" width="10.5703125" style="6" customWidth="1"/>
    <col min="13" max="13" width="0.140625" style="6" customWidth="1"/>
    <col min="14" max="20" width="9.140625" style="6"/>
    <col min="21" max="21" width="31.5703125" style="6" customWidth="1"/>
    <col min="22" max="16384" width="9.140625" style="6"/>
  </cols>
  <sheetData>
    <row r="1" spans="1:21" s="3" customFormat="1" ht="23.25" x14ac:dyDescent="0.35">
      <c r="A1" s="46" t="s">
        <v>0</v>
      </c>
      <c r="J1" s="1"/>
      <c r="K1" s="2"/>
      <c r="N1" s="6"/>
      <c r="O1" s="6"/>
      <c r="P1" s="6"/>
      <c r="Q1" s="6"/>
      <c r="R1" s="6"/>
      <c r="S1" s="6"/>
      <c r="T1" s="6"/>
      <c r="U1" s="6"/>
    </row>
    <row r="2" spans="1:21" ht="6" customHeight="1" x14ac:dyDescent="0.2"/>
    <row r="3" spans="1:21" x14ac:dyDescent="0.2">
      <c r="A3" s="47" t="s">
        <v>21</v>
      </c>
      <c r="B3" s="48"/>
      <c r="C3" s="48"/>
      <c r="D3" s="48"/>
      <c r="E3" s="48"/>
      <c r="F3" s="48"/>
      <c r="G3" s="48"/>
      <c r="H3" s="48"/>
      <c r="I3" s="48"/>
      <c r="J3" s="48"/>
      <c r="K3" s="48"/>
    </row>
    <row r="4" spans="1:21" ht="51" customHeight="1" x14ac:dyDescent="0.2">
      <c r="A4" s="34" t="s">
        <v>1</v>
      </c>
      <c r="B4" s="35"/>
      <c r="C4" s="35"/>
      <c r="D4" s="10" t="s">
        <v>2</v>
      </c>
      <c r="E4" s="36"/>
      <c r="F4" s="49" t="s">
        <v>22</v>
      </c>
      <c r="G4" s="50"/>
      <c r="H4" s="50"/>
      <c r="I4" s="50"/>
      <c r="J4" s="50"/>
      <c r="K4" s="51"/>
    </row>
    <row r="5" spans="1:21" ht="37.5" customHeight="1" x14ac:dyDescent="0.2">
      <c r="A5" s="32" t="s">
        <v>3</v>
      </c>
      <c r="B5" s="33"/>
      <c r="C5" s="33"/>
      <c r="D5" s="10" t="s">
        <v>4</v>
      </c>
      <c r="E5" s="33"/>
      <c r="F5" s="55" t="s">
        <v>5</v>
      </c>
      <c r="G5" s="55"/>
      <c r="H5" s="55"/>
      <c r="I5" s="55"/>
      <c r="J5" s="55"/>
      <c r="K5" s="56"/>
    </row>
    <row r="6" spans="1:21" ht="79.5" customHeight="1" x14ac:dyDescent="0.3">
      <c r="A6" s="23" t="s">
        <v>6</v>
      </c>
      <c r="B6" s="9"/>
      <c r="C6" s="9"/>
      <c r="D6" s="10" t="s">
        <v>20</v>
      </c>
      <c r="E6" s="9"/>
      <c r="F6" s="54" t="s">
        <v>23</v>
      </c>
      <c r="G6" s="54"/>
      <c r="H6" s="54"/>
      <c r="I6" s="54"/>
      <c r="J6" s="54"/>
      <c r="K6" s="54"/>
      <c r="N6" s="3"/>
      <c r="O6" s="3"/>
      <c r="P6" s="3"/>
      <c r="Q6" s="3"/>
      <c r="R6" s="3"/>
      <c r="S6" s="3"/>
      <c r="T6" s="3"/>
      <c r="U6" s="3"/>
    </row>
    <row r="7" spans="1:21" ht="76.5" x14ac:dyDescent="0.2">
      <c r="A7" s="23" t="s">
        <v>7</v>
      </c>
      <c r="B7" s="9"/>
      <c r="C7" s="9"/>
      <c r="D7" s="10" t="s">
        <v>24</v>
      </c>
      <c r="E7" s="9"/>
      <c r="F7" s="54" t="s">
        <v>25</v>
      </c>
      <c r="G7" s="54"/>
      <c r="H7" s="54"/>
      <c r="I7" s="54"/>
      <c r="J7" s="54"/>
      <c r="K7" s="54"/>
      <c r="N7" s="6" t="s">
        <v>8</v>
      </c>
    </row>
    <row r="8" spans="1:21" ht="17.25" customHeight="1" x14ac:dyDescent="0.2">
      <c r="A8" s="11"/>
      <c r="B8" s="11"/>
      <c r="C8" s="11"/>
      <c r="D8" s="12"/>
      <c r="E8" s="11"/>
      <c r="F8" s="11"/>
      <c r="G8" s="13"/>
      <c r="H8" s="11"/>
      <c r="I8" s="11"/>
      <c r="J8" s="12"/>
      <c r="K8" s="13"/>
      <c r="N8" s="37" t="s">
        <v>9</v>
      </c>
    </row>
    <row r="9" spans="1:21" s="17" customFormat="1" ht="106.5" customHeight="1" x14ac:dyDescent="0.2">
      <c r="A9" s="14" t="s">
        <v>10</v>
      </c>
      <c r="B9" s="14"/>
      <c r="C9" s="14"/>
      <c r="D9" s="14" t="s">
        <v>11</v>
      </c>
      <c r="E9" s="14"/>
      <c r="F9" s="24" t="s">
        <v>12</v>
      </c>
      <c r="G9" s="15" t="s">
        <v>13</v>
      </c>
      <c r="H9" s="24" t="s">
        <v>27</v>
      </c>
      <c r="I9" s="24" t="s">
        <v>24</v>
      </c>
      <c r="J9" s="14" t="s">
        <v>14</v>
      </c>
      <c r="K9" s="16" t="s">
        <v>15</v>
      </c>
      <c r="N9" s="52" t="s">
        <v>26</v>
      </c>
      <c r="O9" s="52"/>
      <c r="P9" s="52"/>
      <c r="Q9" s="52"/>
      <c r="R9" s="52"/>
      <c r="S9" s="52"/>
      <c r="T9" s="52"/>
      <c r="U9" s="42"/>
    </row>
    <row r="10" spans="1:21" s="17" customFormat="1" ht="15" x14ac:dyDescent="0.2">
      <c r="A10" s="27">
        <v>2025</v>
      </c>
      <c r="B10" s="27">
        <v>2012</v>
      </c>
      <c r="C10" s="27">
        <v>2012</v>
      </c>
      <c r="D10" s="38">
        <v>33</v>
      </c>
      <c r="E10" s="22"/>
      <c r="F10" s="38">
        <v>36</v>
      </c>
      <c r="G10" s="39">
        <f t="shared" ref="G10:G16" si="0">D10*(F10/5)</f>
        <v>237.6</v>
      </c>
      <c r="H10" s="40">
        <v>45658</v>
      </c>
      <c r="I10" s="40">
        <v>46022</v>
      </c>
      <c r="J10" s="39">
        <f t="shared" ref="J10:J15" si="1">I10-H10+1</f>
        <v>365</v>
      </c>
      <c r="K10" s="41">
        <f>G10*(J10/366)</f>
        <v>236.95081967213113</v>
      </c>
      <c r="N10" s="53" t="s">
        <v>30</v>
      </c>
      <c r="O10" s="53"/>
      <c r="P10" s="53"/>
      <c r="Q10" s="53"/>
      <c r="R10" s="53"/>
      <c r="S10" s="53"/>
      <c r="T10" s="53"/>
      <c r="U10" s="42"/>
    </row>
    <row r="11" spans="1:21" s="17" customFormat="1" ht="19.5" customHeight="1" x14ac:dyDescent="0.2">
      <c r="A11" s="28">
        <v>2025</v>
      </c>
      <c r="B11" s="28"/>
      <c r="C11" s="28"/>
      <c r="D11" s="29">
        <v>33</v>
      </c>
      <c r="E11" s="14"/>
      <c r="F11" s="30"/>
      <c r="G11" s="18">
        <f>D11*(F11/5)</f>
        <v>0</v>
      </c>
      <c r="H11" s="26"/>
      <c r="I11" s="26"/>
      <c r="J11" s="31">
        <f t="shared" si="1"/>
        <v>1</v>
      </c>
      <c r="K11" s="41">
        <f>G11*(J11/365)</f>
        <v>0</v>
      </c>
      <c r="N11" s="53"/>
      <c r="O11" s="53"/>
      <c r="P11" s="53"/>
      <c r="Q11" s="53"/>
      <c r="R11" s="53"/>
      <c r="S11" s="53"/>
      <c r="T11" s="53"/>
      <c r="U11" s="42"/>
    </row>
    <row r="12" spans="1:21" s="17" customFormat="1" ht="19.5" customHeight="1" x14ac:dyDescent="0.2">
      <c r="A12" s="28">
        <f>A11-1</f>
        <v>2024</v>
      </c>
      <c r="B12" s="28"/>
      <c r="C12" s="28"/>
      <c r="D12" s="29">
        <v>34</v>
      </c>
      <c r="E12" s="14"/>
      <c r="F12" s="30"/>
      <c r="G12" s="18">
        <f>D12*(F12/5)</f>
        <v>0</v>
      </c>
      <c r="H12" s="26"/>
      <c r="I12" s="26"/>
      <c r="J12" s="31">
        <f>I12-H12+1</f>
        <v>1</v>
      </c>
      <c r="K12" s="41">
        <f t="shared" ref="K12:K51" si="2">G12*(J12/365)</f>
        <v>0</v>
      </c>
      <c r="N12" s="53"/>
      <c r="O12" s="53"/>
      <c r="P12" s="53"/>
      <c r="Q12" s="53"/>
      <c r="R12" s="53"/>
      <c r="S12" s="53"/>
      <c r="T12" s="53"/>
      <c r="U12" s="42"/>
    </row>
    <row r="13" spans="1:21" s="17" customFormat="1" ht="21" customHeight="1" x14ac:dyDescent="0.2">
      <c r="A13" s="28">
        <f t="shared" ref="A13:A51" si="3">A12-1</f>
        <v>2023</v>
      </c>
      <c r="B13" s="28"/>
      <c r="C13" s="28"/>
      <c r="D13" s="29">
        <v>35</v>
      </c>
      <c r="E13" s="14"/>
      <c r="F13" s="30"/>
      <c r="G13" s="18">
        <f t="shared" si="0"/>
        <v>0</v>
      </c>
      <c r="H13" s="26"/>
      <c r="I13" s="26"/>
      <c r="J13" s="31">
        <f t="shared" si="1"/>
        <v>1</v>
      </c>
      <c r="K13" s="41">
        <f t="shared" si="2"/>
        <v>0</v>
      </c>
      <c r="N13" s="53"/>
      <c r="O13" s="53"/>
      <c r="P13" s="53"/>
      <c r="Q13" s="53"/>
      <c r="R13" s="53"/>
      <c r="S13" s="53"/>
      <c r="T13" s="53"/>
      <c r="U13" s="42"/>
    </row>
    <row r="14" spans="1:21" s="17" customFormat="1" ht="21" customHeight="1" x14ac:dyDescent="0.2">
      <c r="A14" s="28">
        <f t="shared" si="3"/>
        <v>2022</v>
      </c>
      <c r="B14" s="29">
        <v>2012</v>
      </c>
      <c r="C14" s="29">
        <v>2012</v>
      </c>
      <c r="D14" s="29">
        <v>36</v>
      </c>
      <c r="E14" s="14"/>
      <c r="F14" s="30"/>
      <c r="G14" s="18">
        <f t="shared" si="0"/>
        <v>0</v>
      </c>
      <c r="H14" s="26"/>
      <c r="I14" s="26"/>
      <c r="J14" s="31">
        <f t="shared" si="1"/>
        <v>1</v>
      </c>
      <c r="K14" s="41">
        <f t="shared" si="2"/>
        <v>0</v>
      </c>
      <c r="N14" s="53"/>
      <c r="O14" s="53"/>
      <c r="P14" s="53"/>
      <c r="Q14" s="53"/>
      <c r="R14" s="53"/>
      <c r="S14" s="53"/>
      <c r="T14" s="53"/>
      <c r="U14" s="42"/>
    </row>
    <row r="15" spans="1:21" s="17" customFormat="1" ht="21" customHeight="1" x14ac:dyDescent="0.2">
      <c r="A15" s="28">
        <f t="shared" si="3"/>
        <v>2021</v>
      </c>
      <c r="B15" s="29"/>
      <c r="C15" s="29"/>
      <c r="D15" s="29">
        <v>37</v>
      </c>
      <c r="E15" s="14"/>
      <c r="F15" s="30"/>
      <c r="G15" s="18">
        <f t="shared" si="0"/>
        <v>0</v>
      </c>
      <c r="H15" s="26"/>
      <c r="I15" s="26"/>
      <c r="J15" s="31">
        <f t="shared" si="1"/>
        <v>1</v>
      </c>
      <c r="K15" s="41">
        <f t="shared" si="2"/>
        <v>0</v>
      </c>
      <c r="M15" s="6"/>
      <c r="N15" s="53"/>
      <c r="O15" s="53"/>
      <c r="P15" s="53"/>
      <c r="Q15" s="53"/>
      <c r="R15" s="53"/>
      <c r="S15" s="53"/>
      <c r="T15" s="53"/>
    </row>
    <row r="16" spans="1:21" ht="18.75" customHeight="1" x14ac:dyDescent="0.2">
      <c r="A16" s="28">
        <f t="shared" si="3"/>
        <v>2020</v>
      </c>
      <c r="B16" s="29"/>
      <c r="C16" s="29"/>
      <c r="D16" s="20">
        <v>38</v>
      </c>
      <c r="E16" s="14"/>
      <c r="F16" s="30"/>
      <c r="G16" s="18">
        <f t="shared" si="0"/>
        <v>0</v>
      </c>
      <c r="H16" s="26"/>
      <c r="I16" s="26"/>
      <c r="J16" s="31">
        <f t="shared" ref="J16:J49" si="4">I16-H16+1</f>
        <v>1</v>
      </c>
      <c r="K16" s="41">
        <f t="shared" si="2"/>
        <v>0</v>
      </c>
      <c r="N16" s="53"/>
      <c r="O16" s="53"/>
      <c r="P16" s="53"/>
      <c r="Q16" s="53"/>
      <c r="R16" s="53"/>
      <c r="S16" s="53"/>
      <c r="T16" s="53"/>
      <c r="U16" s="17"/>
    </row>
    <row r="17" spans="1:21" ht="18.75" customHeight="1" x14ac:dyDescent="0.2">
      <c r="A17" s="28">
        <f t="shared" si="3"/>
        <v>2019</v>
      </c>
      <c r="B17" s="19">
        <v>2011</v>
      </c>
      <c r="C17" s="19">
        <v>2011</v>
      </c>
      <c r="D17" s="20">
        <v>38</v>
      </c>
      <c r="E17" s="21"/>
      <c r="F17" s="25"/>
      <c r="G17" s="18">
        <f t="shared" ref="G17:G51" si="5">D17*(F17/5)</f>
        <v>0</v>
      </c>
      <c r="H17" s="26"/>
      <c r="I17" s="26"/>
      <c r="J17" s="31">
        <f t="shared" si="4"/>
        <v>1</v>
      </c>
      <c r="K17" s="41">
        <f t="shared" si="2"/>
        <v>0</v>
      </c>
      <c r="N17" s="53"/>
      <c r="O17" s="53"/>
      <c r="P17" s="53"/>
      <c r="Q17" s="53"/>
      <c r="R17" s="53"/>
      <c r="S17" s="53"/>
      <c r="T17" s="53"/>
      <c r="U17" s="17"/>
    </row>
    <row r="18" spans="1:21" ht="18.75" customHeight="1" x14ac:dyDescent="0.2">
      <c r="A18" s="28">
        <f t="shared" si="3"/>
        <v>2018</v>
      </c>
      <c r="B18" s="19">
        <v>2010</v>
      </c>
      <c r="C18" s="19">
        <v>2010</v>
      </c>
      <c r="D18" s="20">
        <v>38</v>
      </c>
      <c r="E18" s="21"/>
      <c r="F18" s="25"/>
      <c r="G18" s="18">
        <f t="shared" si="5"/>
        <v>0</v>
      </c>
      <c r="H18" s="26"/>
      <c r="I18" s="26"/>
      <c r="J18" s="31">
        <f t="shared" si="4"/>
        <v>1</v>
      </c>
      <c r="K18" s="41">
        <f t="shared" si="2"/>
        <v>0</v>
      </c>
      <c r="N18" s="17"/>
      <c r="O18" s="17"/>
      <c r="P18" s="17"/>
      <c r="Q18" s="17"/>
      <c r="R18" s="17"/>
      <c r="S18" s="17"/>
      <c r="T18" s="17"/>
      <c r="U18" s="17"/>
    </row>
    <row r="19" spans="1:21" ht="18.75" customHeight="1" x14ac:dyDescent="0.2">
      <c r="A19" s="28">
        <f t="shared" si="3"/>
        <v>2017</v>
      </c>
      <c r="B19" s="19">
        <v>2009</v>
      </c>
      <c r="C19" s="19">
        <v>2009</v>
      </c>
      <c r="D19" s="20">
        <v>38</v>
      </c>
      <c r="E19" s="21"/>
      <c r="F19" s="25"/>
      <c r="G19" s="18">
        <f t="shared" si="5"/>
        <v>0</v>
      </c>
      <c r="H19" s="26"/>
      <c r="I19" s="26"/>
      <c r="J19" s="31">
        <f t="shared" si="4"/>
        <v>1</v>
      </c>
      <c r="K19" s="41">
        <f t="shared" si="2"/>
        <v>0</v>
      </c>
    </row>
    <row r="20" spans="1:21" ht="18.75" customHeight="1" x14ac:dyDescent="0.2">
      <c r="A20" s="28">
        <f t="shared" si="3"/>
        <v>2016</v>
      </c>
      <c r="B20" s="19">
        <v>2008</v>
      </c>
      <c r="C20" s="19">
        <v>2008</v>
      </c>
      <c r="D20" s="20">
        <v>38</v>
      </c>
      <c r="E20" s="21"/>
      <c r="F20" s="25"/>
      <c r="G20" s="18">
        <f t="shared" si="5"/>
        <v>0</v>
      </c>
      <c r="H20" s="26"/>
      <c r="I20" s="26"/>
      <c r="J20" s="31">
        <f t="shared" si="4"/>
        <v>1</v>
      </c>
      <c r="K20" s="41">
        <f t="shared" si="2"/>
        <v>0</v>
      </c>
      <c r="O20" s="6" t="s">
        <v>16</v>
      </c>
    </row>
    <row r="21" spans="1:21" ht="18.75" customHeight="1" x14ac:dyDescent="0.2">
      <c r="A21" s="28">
        <f t="shared" si="3"/>
        <v>2015</v>
      </c>
      <c r="B21" s="19">
        <v>2007</v>
      </c>
      <c r="C21" s="19">
        <v>2007</v>
      </c>
      <c r="D21" s="20">
        <v>39</v>
      </c>
      <c r="E21" s="21"/>
      <c r="F21" s="25"/>
      <c r="G21" s="18">
        <f t="shared" si="5"/>
        <v>0</v>
      </c>
      <c r="H21" s="26"/>
      <c r="I21" s="26"/>
      <c r="J21" s="31">
        <f t="shared" si="4"/>
        <v>1</v>
      </c>
      <c r="K21" s="41">
        <f t="shared" si="2"/>
        <v>0</v>
      </c>
    </row>
    <row r="22" spans="1:21" ht="18.75" customHeight="1" x14ac:dyDescent="0.2">
      <c r="A22" s="28">
        <f t="shared" si="3"/>
        <v>2014</v>
      </c>
      <c r="B22" s="19">
        <v>2006</v>
      </c>
      <c r="C22" s="19">
        <v>2006</v>
      </c>
      <c r="D22" s="20">
        <v>39</v>
      </c>
      <c r="E22" s="21"/>
      <c r="F22" s="25"/>
      <c r="G22" s="18">
        <f t="shared" si="5"/>
        <v>0</v>
      </c>
      <c r="H22" s="26"/>
      <c r="I22" s="26"/>
      <c r="J22" s="31">
        <f t="shared" si="4"/>
        <v>1</v>
      </c>
      <c r="K22" s="41">
        <f t="shared" si="2"/>
        <v>0</v>
      </c>
    </row>
    <row r="23" spans="1:21" ht="18.75" customHeight="1" x14ac:dyDescent="0.2">
      <c r="A23" s="28">
        <f t="shared" si="3"/>
        <v>2013</v>
      </c>
      <c r="B23" s="19">
        <v>2005</v>
      </c>
      <c r="C23" s="19">
        <v>2005</v>
      </c>
      <c r="D23" s="20">
        <v>39</v>
      </c>
      <c r="E23" s="21"/>
      <c r="F23" s="25"/>
      <c r="G23" s="18">
        <f t="shared" si="5"/>
        <v>0</v>
      </c>
      <c r="H23" s="26"/>
      <c r="I23" s="26"/>
      <c r="J23" s="31">
        <f t="shared" si="4"/>
        <v>1</v>
      </c>
      <c r="K23" s="41">
        <f t="shared" si="2"/>
        <v>0</v>
      </c>
    </row>
    <row r="24" spans="1:21" ht="18.75" customHeight="1" x14ac:dyDescent="0.2">
      <c r="A24" s="28">
        <f t="shared" si="3"/>
        <v>2012</v>
      </c>
      <c r="B24" s="19">
        <v>2004</v>
      </c>
      <c r="C24" s="19">
        <v>2004</v>
      </c>
      <c r="D24" s="20">
        <v>39</v>
      </c>
      <c r="E24" s="21"/>
      <c r="F24" s="25"/>
      <c r="G24" s="18">
        <f>D24*(F24/5)</f>
        <v>0</v>
      </c>
      <c r="H24" s="26"/>
      <c r="I24" s="26"/>
      <c r="J24" s="31">
        <f t="shared" si="4"/>
        <v>1</v>
      </c>
      <c r="K24" s="41">
        <f t="shared" si="2"/>
        <v>0</v>
      </c>
    </row>
    <row r="25" spans="1:21" ht="18.75" customHeight="1" x14ac:dyDescent="0.2">
      <c r="A25" s="28">
        <f t="shared" si="3"/>
        <v>2011</v>
      </c>
      <c r="B25" s="19">
        <v>2003</v>
      </c>
      <c r="C25" s="19">
        <v>2003</v>
      </c>
      <c r="D25" s="20">
        <v>39</v>
      </c>
      <c r="E25" s="21"/>
      <c r="F25" s="25"/>
      <c r="G25" s="18">
        <f>D25*(F25/5)</f>
        <v>0</v>
      </c>
      <c r="H25" s="26"/>
      <c r="I25" s="26"/>
      <c r="J25" s="31">
        <f t="shared" si="4"/>
        <v>1</v>
      </c>
      <c r="K25" s="41">
        <f t="shared" si="2"/>
        <v>0</v>
      </c>
    </row>
    <row r="26" spans="1:21" ht="18.75" customHeight="1" x14ac:dyDescent="0.2">
      <c r="A26" s="28">
        <f t="shared" si="3"/>
        <v>2010</v>
      </c>
      <c r="B26" s="19">
        <v>2002</v>
      </c>
      <c r="C26" s="19">
        <v>2002</v>
      </c>
      <c r="D26" s="20">
        <v>39</v>
      </c>
      <c r="E26" s="21"/>
      <c r="F26" s="25"/>
      <c r="G26" s="18">
        <f t="shared" si="5"/>
        <v>0</v>
      </c>
      <c r="H26" s="26"/>
      <c r="I26" s="26"/>
      <c r="J26" s="31">
        <f t="shared" si="4"/>
        <v>1</v>
      </c>
      <c r="K26" s="41">
        <f t="shared" si="2"/>
        <v>0</v>
      </c>
    </row>
    <row r="27" spans="1:21" ht="18.75" customHeight="1" x14ac:dyDescent="0.2">
      <c r="A27" s="28">
        <f t="shared" si="3"/>
        <v>2009</v>
      </c>
      <c r="B27" s="19">
        <v>2001</v>
      </c>
      <c r="C27" s="19">
        <v>2001</v>
      </c>
      <c r="D27" s="20">
        <v>39</v>
      </c>
      <c r="E27" s="21"/>
      <c r="F27" s="25"/>
      <c r="G27" s="18">
        <f t="shared" si="5"/>
        <v>0</v>
      </c>
      <c r="H27" s="26"/>
      <c r="I27" s="26"/>
      <c r="J27" s="31">
        <f t="shared" si="4"/>
        <v>1</v>
      </c>
      <c r="K27" s="41">
        <f t="shared" si="2"/>
        <v>0</v>
      </c>
    </row>
    <row r="28" spans="1:21" ht="18.75" customHeight="1" x14ac:dyDescent="0.2">
      <c r="A28" s="28">
        <f t="shared" si="3"/>
        <v>2008</v>
      </c>
      <c r="B28" s="19">
        <v>2000</v>
      </c>
      <c r="C28" s="19">
        <v>2000</v>
      </c>
      <c r="D28" s="20">
        <v>39</v>
      </c>
      <c r="E28" s="21"/>
      <c r="F28" s="25"/>
      <c r="G28" s="18">
        <f t="shared" si="5"/>
        <v>0</v>
      </c>
      <c r="H28" s="26"/>
      <c r="I28" s="26"/>
      <c r="J28" s="31">
        <f t="shared" si="4"/>
        <v>1</v>
      </c>
      <c r="K28" s="41">
        <f t="shared" si="2"/>
        <v>0</v>
      </c>
    </row>
    <row r="29" spans="1:21" ht="18.75" customHeight="1" x14ac:dyDescent="0.2">
      <c r="A29" s="28">
        <f t="shared" si="3"/>
        <v>2007</v>
      </c>
      <c r="B29" s="19">
        <v>1999</v>
      </c>
      <c r="C29" s="19">
        <v>1999</v>
      </c>
      <c r="D29" s="20">
        <v>39</v>
      </c>
      <c r="E29" s="21"/>
      <c r="F29" s="25"/>
      <c r="G29" s="18">
        <f t="shared" si="5"/>
        <v>0</v>
      </c>
      <c r="H29" s="26"/>
      <c r="I29" s="26"/>
      <c r="J29" s="31">
        <f t="shared" si="4"/>
        <v>1</v>
      </c>
      <c r="K29" s="41">
        <f t="shared" si="2"/>
        <v>0</v>
      </c>
    </row>
    <row r="30" spans="1:21" ht="18.75" customHeight="1" x14ac:dyDescent="0.2">
      <c r="A30" s="28">
        <f t="shared" si="3"/>
        <v>2006</v>
      </c>
      <c r="B30" s="19">
        <v>1998</v>
      </c>
      <c r="C30" s="19">
        <v>1998</v>
      </c>
      <c r="D30" s="20">
        <v>39</v>
      </c>
      <c r="E30" s="21"/>
      <c r="F30" s="25"/>
      <c r="G30" s="18">
        <f t="shared" si="5"/>
        <v>0</v>
      </c>
      <c r="H30" s="26"/>
      <c r="I30" s="26"/>
      <c r="J30" s="31">
        <f t="shared" si="4"/>
        <v>1</v>
      </c>
      <c r="K30" s="41">
        <f t="shared" si="2"/>
        <v>0</v>
      </c>
    </row>
    <row r="31" spans="1:21" ht="18.75" customHeight="1" x14ac:dyDescent="0.2">
      <c r="A31" s="28">
        <f t="shared" si="3"/>
        <v>2005</v>
      </c>
      <c r="B31" s="19">
        <v>1997</v>
      </c>
      <c r="C31" s="19">
        <v>1997</v>
      </c>
      <c r="D31" s="20">
        <v>41</v>
      </c>
      <c r="E31" s="21"/>
      <c r="F31" s="25"/>
      <c r="G31" s="18">
        <f t="shared" si="5"/>
        <v>0</v>
      </c>
      <c r="H31" s="26"/>
      <c r="I31" s="26"/>
      <c r="J31" s="31">
        <f t="shared" si="4"/>
        <v>1</v>
      </c>
      <c r="K31" s="41">
        <f t="shared" si="2"/>
        <v>0</v>
      </c>
    </row>
    <row r="32" spans="1:21" ht="18.75" customHeight="1" x14ac:dyDescent="0.2">
      <c r="A32" s="28">
        <f t="shared" si="3"/>
        <v>2004</v>
      </c>
      <c r="B32" s="19">
        <v>1996</v>
      </c>
      <c r="C32" s="19">
        <v>1996</v>
      </c>
      <c r="D32" s="20">
        <v>41</v>
      </c>
      <c r="E32" s="21"/>
      <c r="F32" s="25"/>
      <c r="G32" s="18">
        <f t="shared" si="5"/>
        <v>0</v>
      </c>
      <c r="H32" s="26"/>
      <c r="I32" s="26"/>
      <c r="J32" s="31">
        <f t="shared" si="4"/>
        <v>1</v>
      </c>
      <c r="K32" s="41">
        <f t="shared" si="2"/>
        <v>0</v>
      </c>
    </row>
    <row r="33" spans="1:11" ht="18.75" customHeight="1" x14ac:dyDescent="0.2">
      <c r="A33" s="28">
        <f t="shared" si="3"/>
        <v>2003</v>
      </c>
      <c r="B33" s="19">
        <v>1995</v>
      </c>
      <c r="C33" s="19">
        <v>1995</v>
      </c>
      <c r="D33" s="20">
        <v>41</v>
      </c>
      <c r="E33" s="21"/>
      <c r="F33" s="25"/>
      <c r="G33" s="18">
        <f t="shared" si="5"/>
        <v>0</v>
      </c>
      <c r="H33" s="26"/>
      <c r="I33" s="26"/>
      <c r="J33" s="31">
        <f t="shared" si="4"/>
        <v>1</v>
      </c>
      <c r="K33" s="41">
        <f t="shared" si="2"/>
        <v>0</v>
      </c>
    </row>
    <row r="34" spans="1:11" ht="18.75" customHeight="1" x14ac:dyDescent="0.2">
      <c r="A34" s="28">
        <f t="shared" si="3"/>
        <v>2002</v>
      </c>
      <c r="B34" s="19">
        <v>1994</v>
      </c>
      <c r="C34" s="19">
        <v>1994</v>
      </c>
      <c r="D34" s="20">
        <v>41</v>
      </c>
      <c r="E34" s="21"/>
      <c r="F34" s="25"/>
      <c r="G34" s="18">
        <f t="shared" si="5"/>
        <v>0</v>
      </c>
      <c r="H34" s="26"/>
      <c r="I34" s="26"/>
      <c r="J34" s="31">
        <f t="shared" si="4"/>
        <v>1</v>
      </c>
      <c r="K34" s="41">
        <f t="shared" si="2"/>
        <v>0</v>
      </c>
    </row>
    <row r="35" spans="1:11" ht="18.75" customHeight="1" x14ac:dyDescent="0.2">
      <c r="A35" s="28">
        <f t="shared" si="3"/>
        <v>2001</v>
      </c>
      <c r="B35" s="19">
        <v>1993</v>
      </c>
      <c r="C35" s="19">
        <v>1993</v>
      </c>
      <c r="D35" s="20">
        <v>41</v>
      </c>
      <c r="E35" s="21"/>
      <c r="F35" s="25"/>
      <c r="G35" s="18">
        <f t="shared" si="5"/>
        <v>0</v>
      </c>
      <c r="H35" s="25"/>
      <c r="I35" s="25"/>
      <c r="J35" s="31">
        <f t="shared" si="4"/>
        <v>1</v>
      </c>
      <c r="K35" s="41">
        <f t="shared" si="2"/>
        <v>0</v>
      </c>
    </row>
    <row r="36" spans="1:11" ht="18.75" customHeight="1" x14ac:dyDescent="0.2">
      <c r="A36" s="28">
        <f t="shared" si="3"/>
        <v>2000</v>
      </c>
      <c r="B36" s="19">
        <v>1992</v>
      </c>
      <c r="C36" s="19">
        <v>1992</v>
      </c>
      <c r="D36" s="20">
        <v>41</v>
      </c>
      <c r="E36" s="21"/>
      <c r="F36" s="25"/>
      <c r="G36" s="18">
        <f t="shared" si="5"/>
        <v>0</v>
      </c>
      <c r="H36" s="25"/>
      <c r="I36" s="25"/>
      <c r="J36" s="31">
        <f t="shared" si="4"/>
        <v>1</v>
      </c>
      <c r="K36" s="41">
        <f t="shared" si="2"/>
        <v>0</v>
      </c>
    </row>
    <row r="37" spans="1:11" ht="18.75" customHeight="1" x14ac:dyDescent="0.2">
      <c r="A37" s="28">
        <f t="shared" si="3"/>
        <v>1999</v>
      </c>
      <c r="B37" s="19">
        <v>1991</v>
      </c>
      <c r="C37" s="19">
        <v>1991</v>
      </c>
      <c r="D37" s="20">
        <v>41</v>
      </c>
      <c r="E37" s="21"/>
      <c r="F37" s="25"/>
      <c r="G37" s="18">
        <f t="shared" si="5"/>
        <v>0</v>
      </c>
      <c r="H37" s="25"/>
      <c r="I37" s="25"/>
      <c r="J37" s="31">
        <f t="shared" si="4"/>
        <v>1</v>
      </c>
      <c r="K37" s="41">
        <f t="shared" si="2"/>
        <v>0</v>
      </c>
    </row>
    <row r="38" spans="1:11" ht="18.75" customHeight="1" x14ac:dyDescent="0.2">
      <c r="A38" s="28">
        <f t="shared" si="3"/>
        <v>1998</v>
      </c>
      <c r="B38" s="19">
        <v>1990</v>
      </c>
      <c r="C38" s="19">
        <v>1990</v>
      </c>
      <c r="D38" s="20">
        <v>41</v>
      </c>
      <c r="E38" s="21"/>
      <c r="F38" s="25"/>
      <c r="G38" s="18">
        <f t="shared" si="5"/>
        <v>0</v>
      </c>
      <c r="H38" s="26"/>
      <c r="I38" s="26"/>
      <c r="J38" s="31">
        <f t="shared" si="4"/>
        <v>1</v>
      </c>
      <c r="K38" s="41">
        <f t="shared" si="2"/>
        <v>0</v>
      </c>
    </row>
    <row r="39" spans="1:11" ht="18.75" customHeight="1" x14ac:dyDescent="0.2">
      <c r="A39" s="28">
        <f t="shared" si="3"/>
        <v>1997</v>
      </c>
      <c r="B39" s="19">
        <v>1989</v>
      </c>
      <c r="C39" s="19">
        <v>1989</v>
      </c>
      <c r="D39" s="20">
        <v>41</v>
      </c>
      <c r="E39" s="21"/>
      <c r="F39" s="25"/>
      <c r="G39" s="18">
        <f t="shared" si="5"/>
        <v>0</v>
      </c>
      <c r="H39" s="26"/>
      <c r="I39" s="26"/>
      <c r="J39" s="31">
        <f t="shared" si="4"/>
        <v>1</v>
      </c>
      <c r="K39" s="41">
        <f t="shared" si="2"/>
        <v>0</v>
      </c>
    </row>
    <row r="40" spans="1:11" ht="18.75" customHeight="1" x14ac:dyDescent="0.2">
      <c r="A40" s="28">
        <f t="shared" si="3"/>
        <v>1996</v>
      </c>
      <c r="B40" s="19">
        <v>1988</v>
      </c>
      <c r="C40" s="19">
        <v>1988</v>
      </c>
      <c r="D40" s="20">
        <v>41</v>
      </c>
      <c r="E40" s="21"/>
      <c r="F40" s="25"/>
      <c r="G40" s="18">
        <f t="shared" si="5"/>
        <v>0</v>
      </c>
      <c r="H40" s="26"/>
      <c r="I40" s="26"/>
      <c r="J40" s="31">
        <f t="shared" si="4"/>
        <v>1</v>
      </c>
      <c r="K40" s="41">
        <f t="shared" si="2"/>
        <v>0</v>
      </c>
    </row>
    <row r="41" spans="1:11" ht="18.75" customHeight="1" x14ac:dyDescent="0.2">
      <c r="A41" s="28">
        <f t="shared" si="3"/>
        <v>1995</v>
      </c>
      <c r="B41" s="19">
        <v>1987</v>
      </c>
      <c r="C41" s="19">
        <v>1987</v>
      </c>
      <c r="D41" s="20">
        <v>43</v>
      </c>
      <c r="E41" s="21"/>
      <c r="F41" s="25"/>
      <c r="G41" s="18">
        <f t="shared" si="5"/>
        <v>0</v>
      </c>
      <c r="H41" s="26"/>
      <c r="I41" s="26"/>
      <c r="J41" s="31">
        <f t="shared" si="4"/>
        <v>1</v>
      </c>
      <c r="K41" s="41">
        <f t="shared" si="2"/>
        <v>0</v>
      </c>
    </row>
    <row r="42" spans="1:11" ht="18.75" customHeight="1" x14ac:dyDescent="0.2">
      <c r="A42" s="28">
        <f t="shared" si="3"/>
        <v>1994</v>
      </c>
      <c r="B42" s="19">
        <v>1986</v>
      </c>
      <c r="C42" s="19">
        <v>1986</v>
      </c>
      <c r="D42" s="20">
        <v>43</v>
      </c>
      <c r="E42" s="21"/>
      <c r="F42" s="25"/>
      <c r="G42" s="18">
        <f t="shared" si="5"/>
        <v>0</v>
      </c>
      <c r="H42" s="25"/>
      <c r="I42" s="25"/>
      <c r="J42" s="31">
        <f t="shared" si="4"/>
        <v>1</v>
      </c>
      <c r="K42" s="41">
        <f t="shared" si="2"/>
        <v>0</v>
      </c>
    </row>
    <row r="43" spans="1:11" ht="18.75" customHeight="1" x14ac:dyDescent="0.2">
      <c r="A43" s="28">
        <f t="shared" si="3"/>
        <v>1993</v>
      </c>
      <c r="B43" s="19">
        <v>1985</v>
      </c>
      <c r="C43" s="19">
        <v>1985</v>
      </c>
      <c r="D43" s="20">
        <v>43</v>
      </c>
      <c r="E43" s="21"/>
      <c r="F43" s="25"/>
      <c r="G43" s="18">
        <f t="shared" si="5"/>
        <v>0</v>
      </c>
      <c r="H43" s="26"/>
      <c r="I43" s="26"/>
      <c r="J43" s="31">
        <f t="shared" si="4"/>
        <v>1</v>
      </c>
      <c r="K43" s="41">
        <f t="shared" si="2"/>
        <v>0</v>
      </c>
    </row>
    <row r="44" spans="1:11" ht="18.75" customHeight="1" x14ac:dyDescent="0.2">
      <c r="A44" s="28">
        <f t="shared" si="3"/>
        <v>1992</v>
      </c>
      <c r="B44" s="19">
        <v>1984</v>
      </c>
      <c r="C44" s="19">
        <v>1984</v>
      </c>
      <c r="D44" s="20">
        <v>43</v>
      </c>
      <c r="E44" s="21"/>
      <c r="F44" s="25"/>
      <c r="G44" s="18">
        <f t="shared" si="5"/>
        <v>0</v>
      </c>
      <c r="H44" s="26"/>
      <c r="I44" s="26"/>
      <c r="J44" s="31">
        <f t="shared" si="4"/>
        <v>1</v>
      </c>
      <c r="K44" s="41">
        <f t="shared" si="2"/>
        <v>0</v>
      </c>
    </row>
    <row r="45" spans="1:11" ht="18.75" customHeight="1" x14ac:dyDescent="0.2">
      <c r="A45" s="28">
        <f t="shared" si="3"/>
        <v>1991</v>
      </c>
      <c r="B45" s="19">
        <v>1983</v>
      </c>
      <c r="C45" s="19">
        <v>1983</v>
      </c>
      <c r="D45" s="20">
        <v>43</v>
      </c>
      <c r="E45" s="21"/>
      <c r="F45" s="25"/>
      <c r="G45" s="18">
        <f t="shared" si="5"/>
        <v>0</v>
      </c>
      <c r="H45" s="25"/>
      <c r="I45" s="25"/>
      <c r="J45" s="31">
        <f t="shared" si="4"/>
        <v>1</v>
      </c>
      <c r="K45" s="41">
        <f t="shared" si="2"/>
        <v>0</v>
      </c>
    </row>
    <row r="46" spans="1:11" ht="18.75" customHeight="1" x14ac:dyDescent="0.2">
      <c r="A46" s="28">
        <f t="shared" si="3"/>
        <v>1990</v>
      </c>
      <c r="B46" s="19">
        <v>1982</v>
      </c>
      <c r="C46" s="19">
        <v>1982</v>
      </c>
      <c r="D46" s="20">
        <v>43</v>
      </c>
      <c r="E46" s="21"/>
      <c r="F46" s="25"/>
      <c r="G46" s="18">
        <f t="shared" si="5"/>
        <v>0</v>
      </c>
      <c r="H46" s="26"/>
      <c r="I46" s="26"/>
      <c r="J46" s="31">
        <f t="shared" si="4"/>
        <v>1</v>
      </c>
      <c r="K46" s="41">
        <f t="shared" si="2"/>
        <v>0</v>
      </c>
    </row>
    <row r="47" spans="1:11" ht="18.75" customHeight="1" x14ac:dyDescent="0.2">
      <c r="A47" s="28">
        <f t="shared" si="3"/>
        <v>1989</v>
      </c>
      <c r="B47" s="19">
        <v>1981</v>
      </c>
      <c r="C47" s="19">
        <v>1981</v>
      </c>
      <c r="D47" s="20">
        <v>43</v>
      </c>
      <c r="E47" s="21"/>
      <c r="F47" s="25"/>
      <c r="G47" s="18">
        <f t="shared" si="5"/>
        <v>0</v>
      </c>
      <c r="H47" s="26"/>
      <c r="I47" s="26"/>
      <c r="J47" s="31">
        <f t="shared" si="4"/>
        <v>1</v>
      </c>
      <c r="K47" s="41">
        <f t="shared" si="2"/>
        <v>0</v>
      </c>
    </row>
    <row r="48" spans="1:11" ht="18.75" customHeight="1" x14ac:dyDescent="0.2">
      <c r="A48" s="28">
        <f t="shared" si="3"/>
        <v>1988</v>
      </c>
      <c r="B48" s="19">
        <v>1980</v>
      </c>
      <c r="C48" s="19">
        <v>1980</v>
      </c>
      <c r="D48" s="20">
        <v>43</v>
      </c>
      <c r="E48" s="21"/>
      <c r="F48" s="25"/>
      <c r="G48" s="18">
        <f t="shared" si="5"/>
        <v>0</v>
      </c>
      <c r="H48" s="26"/>
      <c r="I48" s="26"/>
      <c r="J48" s="31">
        <f t="shared" si="4"/>
        <v>1</v>
      </c>
      <c r="K48" s="41">
        <f t="shared" si="2"/>
        <v>0</v>
      </c>
    </row>
    <row r="49" spans="1:11" ht="18.75" customHeight="1" x14ac:dyDescent="0.2">
      <c r="A49" s="28">
        <f t="shared" si="3"/>
        <v>1987</v>
      </c>
      <c r="B49" s="19">
        <v>1979</v>
      </c>
      <c r="C49" s="19">
        <v>1979</v>
      </c>
      <c r="D49" s="20">
        <v>43</v>
      </c>
      <c r="E49" s="21"/>
      <c r="F49" s="25"/>
      <c r="G49" s="18">
        <f t="shared" si="5"/>
        <v>0</v>
      </c>
      <c r="H49" s="26"/>
      <c r="I49" s="26"/>
      <c r="J49" s="31">
        <f t="shared" si="4"/>
        <v>1</v>
      </c>
      <c r="K49" s="41">
        <f t="shared" si="2"/>
        <v>0</v>
      </c>
    </row>
    <row r="50" spans="1:11" ht="18.75" customHeight="1" x14ac:dyDescent="0.2">
      <c r="A50" s="28">
        <f t="shared" si="3"/>
        <v>1986</v>
      </c>
      <c r="B50" s="19"/>
      <c r="C50" s="19"/>
      <c r="D50" s="20">
        <v>43</v>
      </c>
      <c r="E50" s="21"/>
      <c r="F50" s="25"/>
      <c r="G50" s="18">
        <f t="shared" si="5"/>
        <v>0</v>
      </c>
      <c r="H50" s="26"/>
      <c r="I50" s="26"/>
      <c r="J50" s="31">
        <f>I50-H50+1</f>
        <v>1</v>
      </c>
      <c r="K50" s="41">
        <f t="shared" si="2"/>
        <v>0</v>
      </c>
    </row>
    <row r="51" spans="1:11" ht="15" x14ac:dyDescent="0.2">
      <c r="A51" s="28">
        <f t="shared" si="3"/>
        <v>1985</v>
      </c>
      <c r="B51" s="19"/>
      <c r="C51" s="19"/>
      <c r="D51" s="20">
        <v>43</v>
      </c>
      <c r="E51" s="21"/>
      <c r="F51" s="25"/>
      <c r="G51" s="18">
        <f t="shared" si="5"/>
        <v>0</v>
      </c>
      <c r="H51" s="26"/>
      <c r="I51" s="26"/>
      <c r="J51" s="31">
        <f>I51-H51+1</f>
        <v>1</v>
      </c>
      <c r="K51" s="41">
        <f t="shared" si="2"/>
        <v>0</v>
      </c>
    </row>
  </sheetData>
  <sheetProtection sheet="1" objects="1" scenarios="1" deleteColumns="0" deleteRows="0"/>
  <protectedRanges>
    <protectedRange sqref="H11:I51" name="Range2"/>
    <protectedRange sqref="F11:F51" name="Range1"/>
  </protectedRanges>
  <mergeCells count="7">
    <mergeCell ref="A3:K3"/>
    <mergeCell ref="F4:K4"/>
    <mergeCell ref="N9:T9"/>
    <mergeCell ref="N10:T17"/>
    <mergeCell ref="F6:K6"/>
    <mergeCell ref="F5:K5"/>
    <mergeCell ref="F7:K7"/>
  </mergeCells>
  <phoneticPr fontId="1" type="noConversion"/>
  <hyperlinks>
    <hyperlink ref="N8" r:id="rId1" display="https://www.pkc.gov.uk/media/46912/Annual-Leave-and-Public-Holidays/pdf/Annual_Leave_and_Public_Holidays.pdf?m=637564999910830000" xr:uid="{00000000-0004-0000-0000-000000000000}"/>
  </hyperlinks>
  <pageMargins left="0.15748031496062992" right="0.15748031496062992" top="0.19685039370078741" bottom="0.19685039370078741" header="0.11811023622047245" footer="0.11811023622047245"/>
  <pageSetup paperSize="9" scale="95" orientation="portrait" r:id="rId2"/>
  <headerFooter alignWithMargins="0"/>
  <colBreaks count="1" manualBreakCount="1">
    <brk id="11"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3E92A-66F1-4D5E-860C-9AC57860851A}">
  <dimension ref="A1:U51"/>
  <sheetViews>
    <sheetView topLeftCell="A5" zoomScaleNormal="100" workbookViewId="0">
      <selection activeCell="V11" sqref="V11"/>
    </sheetView>
  </sheetViews>
  <sheetFormatPr defaultColWidth="9.140625" defaultRowHeight="12.75" x14ac:dyDescent="0.2"/>
  <cols>
    <col min="1" max="1" width="9.85546875" style="4" customWidth="1"/>
    <col min="2" max="3" width="0" style="4" hidden="1" customWidth="1"/>
    <col min="4" max="4" width="13.28515625" style="5" customWidth="1"/>
    <col min="5" max="5" width="1.42578125" style="6" hidden="1" customWidth="1"/>
    <col min="6" max="6" width="13.42578125" style="4" customWidth="1"/>
    <col min="7" max="7" width="14" style="7" customWidth="1"/>
    <col min="8" max="8" width="13.42578125" style="4" customWidth="1"/>
    <col min="9" max="9" width="15.28515625" style="4" customWidth="1"/>
    <col min="10" max="10" width="12.7109375" style="5" customWidth="1"/>
    <col min="11" max="11" width="11.42578125" style="8" customWidth="1"/>
    <col min="12" max="12" width="10.5703125" style="6" customWidth="1"/>
    <col min="13" max="13" width="0.140625" style="6" customWidth="1"/>
    <col min="14" max="20" width="9.140625" style="6"/>
    <col min="21" max="21" width="31.5703125" style="6" customWidth="1"/>
    <col min="22" max="16384" width="9.140625" style="6"/>
  </cols>
  <sheetData>
    <row r="1" spans="1:21" s="3" customFormat="1" ht="23.25" x14ac:dyDescent="0.35">
      <c r="A1" s="46" t="s">
        <v>17</v>
      </c>
      <c r="J1" s="1"/>
      <c r="K1" s="2"/>
      <c r="N1" s="6"/>
      <c r="O1" s="6"/>
      <c r="P1" s="6"/>
      <c r="Q1" s="6"/>
      <c r="R1" s="6"/>
      <c r="S1" s="6"/>
      <c r="T1" s="6"/>
      <c r="U1" s="6"/>
    </row>
    <row r="2" spans="1:21" ht="6" customHeight="1" x14ac:dyDescent="0.2"/>
    <row r="3" spans="1:21" x14ac:dyDescent="0.2">
      <c r="A3" s="47" t="s">
        <v>21</v>
      </c>
      <c r="B3" s="48"/>
      <c r="C3" s="48"/>
      <c r="D3" s="48"/>
      <c r="E3" s="48"/>
      <c r="F3" s="48"/>
      <c r="G3" s="48"/>
      <c r="H3" s="48"/>
      <c r="I3" s="48"/>
      <c r="J3" s="48"/>
      <c r="K3" s="48"/>
    </row>
    <row r="4" spans="1:21" ht="51" customHeight="1" x14ac:dyDescent="0.2">
      <c r="A4" s="34" t="s">
        <v>1</v>
      </c>
      <c r="B4" s="35"/>
      <c r="C4" s="35"/>
      <c r="D4" s="10" t="s">
        <v>2</v>
      </c>
      <c r="E4" s="36"/>
      <c r="F4" s="49" t="s">
        <v>22</v>
      </c>
      <c r="G4" s="50"/>
      <c r="H4" s="50"/>
      <c r="I4" s="50"/>
      <c r="J4" s="50"/>
      <c r="K4" s="51"/>
    </row>
    <row r="5" spans="1:21" ht="37.5" customHeight="1" x14ac:dyDescent="0.2">
      <c r="A5" s="32" t="s">
        <v>3</v>
      </c>
      <c r="B5" s="33"/>
      <c r="C5" s="33"/>
      <c r="D5" s="10" t="s">
        <v>4</v>
      </c>
      <c r="E5" s="33"/>
      <c r="F5" s="55" t="s">
        <v>5</v>
      </c>
      <c r="G5" s="55"/>
      <c r="H5" s="55"/>
      <c r="I5" s="55"/>
      <c r="J5" s="55"/>
      <c r="K5" s="56"/>
    </row>
    <row r="6" spans="1:21" ht="79.5" customHeight="1" x14ac:dyDescent="0.3">
      <c r="A6" s="23" t="s">
        <v>6</v>
      </c>
      <c r="B6" s="9"/>
      <c r="C6" s="9"/>
      <c r="D6" s="10" t="s">
        <v>20</v>
      </c>
      <c r="E6" s="9"/>
      <c r="F6" s="54" t="s">
        <v>23</v>
      </c>
      <c r="G6" s="54"/>
      <c r="H6" s="54"/>
      <c r="I6" s="54"/>
      <c r="J6" s="54"/>
      <c r="K6" s="54"/>
      <c r="N6" s="3"/>
      <c r="O6" s="3"/>
      <c r="P6" s="3"/>
      <c r="Q6" s="3"/>
      <c r="R6" s="3"/>
      <c r="S6" s="3"/>
      <c r="T6" s="3"/>
      <c r="U6" s="3"/>
    </row>
    <row r="7" spans="1:21" ht="76.5" x14ac:dyDescent="0.2">
      <c r="A7" s="23" t="s">
        <v>7</v>
      </c>
      <c r="B7" s="9"/>
      <c r="C7" s="9"/>
      <c r="D7" s="10" t="s">
        <v>24</v>
      </c>
      <c r="E7" s="9"/>
      <c r="F7" s="54" t="s">
        <v>25</v>
      </c>
      <c r="G7" s="54"/>
      <c r="H7" s="54"/>
      <c r="I7" s="54"/>
      <c r="J7" s="54"/>
      <c r="K7" s="54"/>
      <c r="N7" s="6" t="s">
        <v>8</v>
      </c>
    </row>
    <row r="8" spans="1:21" ht="17.25" customHeight="1" x14ac:dyDescent="0.2">
      <c r="A8" s="11"/>
      <c r="B8" s="11"/>
      <c r="C8" s="11"/>
      <c r="D8" s="12"/>
      <c r="E8" s="11"/>
      <c r="F8" s="11"/>
      <c r="G8" s="13"/>
      <c r="H8" s="11"/>
      <c r="I8" s="11"/>
      <c r="J8" s="12"/>
      <c r="K8" s="13"/>
      <c r="N8" s="37" t="s">
        <v>9</v>
      </c>
    </row>
    <row r="9" spans="1:21" s="17" customFormat="1" ht="106.5" customHeight="1" x14ac:dyDescent="0.2">
      <c r="A9" s="14" t="s">
        <v>10</v>
      </c>
      <c r="B9" s="14"/>
      <c r="C9" s="14"/>
      <c r="D9" s="14" t="s">
        <v>11</v>
      </c>
      <c r="E9" s="14"/>
      <c r="F9" s="24" t="s">
        <v>12</v>
      </c>
      <c r="G9" s="15" t="s">
        <v>13</v>
      </c>
      <c r="H9" s="24" t="s">
        <v>27</v>
      </c>
      <c r="I9" s="24" t="s">
        <v>28</v>
      </c>
      <c r="J9" s="14" t="s">
        <v>14</v>
      </c>
      <c r="K9" s="16" t="s">
        <v>15</v>
      </c>
      <c r="N9" s="57" t="s">
        <v>29</v>
      </c>
      <c r="O9" s="58"/>
      <c r="P9" s="58"/>
      <c r="Q9" s="58"/>
      <c r="R9" s="58"/>
      <c r="S9" s="58"/>
      <c r="T9" s="58"/>
      <c r="U9" s="58"/>
    </row>
    <row r="10" spans="1:21" s="17" customFormat="1" ht="15" x14ac:dyDescent="0.2">
      <c r="A10" s="27">
        <v>2025</v>
      </c>
      <c r="B10" s="27">
        <v>2012</v>
      </c>
      <c r="C10" s="27">
        <v>2012</v>
      </c>
      <c r="D10" s="38">
        <v>35</v>
      </c>
      <c r="E10" s="22"/>
      <c r="F10" s="38">
        <v>35</v>
      </c>
      <c r="G10" s="39">
        <f t="shared" ref="G10:G51" si="0">D10*(F10/5)</f>
        <v>245</v>
      </c>
      <c r="H10" s="40">
        <v>45658</v>
      </c>
      <c r="I10" s="40">
        <v>46022</v>
      </c>
      <c r="J10" s="45">
        <v>365</v>
      </c>
      <c r="K10" s="41">
        <f t="shared" ref="K10" si="1">G10*(J10/365)</f>
        <v>245</v>
      </c>
      <c r="N10" s="6"/>
      <c r="O10" s="6"/>
      <c r="P10" s="6"/>
      <c r="Q10" s="6"/>
      <c r="R10" s="6"/>
      <c r="S10" s="6"/>
      <c r="T10" s="6"/>
      <c r="U10" s="6"/>
    </row>
    <row r="11" spans="1:21" s="17" customFormat="1" ht="19.5" customHeight="1" x14ac:dyDescent="0.2">
      <c r="A11" s="28">
        <v>2025</v>
      </c>
      <c r="B11" s="28"/>
      <c r="C11" s="28"/>
      <c r="D11" s="29">
        <v>35</v>
      </c>
      <c r="E11" s="14"/>
      <c r="F11" s="30"/>
      <c r="G11" s="18">
        <f t="shared" si="0"/>
        <v>0</v>
      </c>
      <c r="H11" s="26"/>
      <c r="I11" s="26"/>
      <c r="J11" s="31">
        <f t="shared" ref="J11:J51" si="2">I11-H11+1</f>
        <v>1</v>
      </c>
      <c r="K11" s="41">
        <f>G11*(J11/365)</f>
        <v>0</v>
      </c>
      <c r="N11" s="6"/>
      <c r="O11" s="6"/>
      <c r="P11" s="6"/>
      <c r="Q11" s="6"/>
      <c r="R11" s="6"/>
      <c r="S11" s="6"/>
      <c r="T11" s="6"/>
      <c r="U11" s="6"/>
    </row>
    <row r="12" spans="1:21" s="17" customFormat="1" ht="19.5" customHeight="1" x14ac:dyDescent="0.2">
      <c r="A12" s="28">
        <f t="shared" ref="A12:A51" si="3">A11-1</f>
        <v>2024</v>
      </c>
      <c r="B12" s="28"/>
      <c r="C12" s="28"/>
      <c r="D12" s="29">
        <v>35</v>
      </c>
      <c r="E12" s="14"/>
      <c r="F12" s="30"/>
      <c r="G12" s="18">
        <f t="shared" si="0"/>
        <v>0</v>
      </c>
      <c r="H12" s="26"/>
      <c r="I12" s="26"/>
      <c r="J12" s="31">
        <f t="shared" si="2"/>
        <v>1</v>
      </c>
      <c r="K12" s="41">
        <f t="shared" ref="K12:K51" si="4">G12*(J12/365)</f>
        <v>0</v>
      </c>
      <c r="N12" s="44"/>
    </row>
    <row r="13" spans="1:21" s="17" customFormat="1" ht="21" customHeight="1" x14ac:dyDescent="0.2">
      <c r="A13" s="28">
        <f t="shared" si="3"/>
        <v>2023</v>
      </c>
      <c r="B13" s="28"/>
      <c r="C13" s="28"/>
      <c r="D13" s="29">
        <v>35</v>
      </c>
      <c r="E13" s="14"/>
      <c r="F13" s="30"/>
      <c r="G13" s="18">
        <f t="shared" si="0"/>
        <v>0</v>
      </c>
      <c r="H13" s="26"/>
      <c r="I13" s="26"/>
      <c r="J13" s="31">
        <f t="shared" si="2"/>
        <v>1</v>
      </c>
      <c r="K13" s="41">
        <f t="shared" si="4"/>
        <v>0</v>
      </c>
      <c r="N13" s="43"/>
    </row>
    <row r="14" spans="1:21" s="17" customFormat="1" ht="21" customHeight="1" x14ac:dyDescent="0.2">
      <c r="A14" s="28">
        <f t="shared" si="3"/>
        <v>2022</v>
      </c>
      <c r="B14" s="29">
        <v>2012</v>
      </c>
      <c r="C14" s="29">
        <v>2012</v>
      </c>
      <c r="D14" s="29">
        <v>35</v>
      </c>
      <c r="E14" s="14"/>
      <c r="F14" s="30"/>
      <c r="G14" s="18">
        <f t="shared" si="0"/>
        <v>0</v>
      </c>
      <c r="H14" s="26"/>
      <c r="I14" s="26"/>
      <c r="J14" s="31">
        <f t="shared" si="2"/>
        <v>1</v>
      </c>
      <c r="K14" s="41">
        <f t="shared" si="4"/>
        <v>0</v>
      </c>
    </row>
    <row r="15" spans="1:21" s="17" customFormat="1" ht="21" customHeight="1" x14ac:dyDescent="0.2">
      <c r="A15" s="28">
        <f t="shared" si="3"/>
        <v>2021</v>
      </c>
      <c r="B15" s="29"/>
      <c r="C15" s="29"/>
      <c r="D15" s="29">
        <v>35</v>
      </c>
      <c r="E15" s="14"/>
      <c r="F15" s="30"/>
      <c r="G15" s="18">
        <f t="shared" si="0"/>
        <v>0</v>
      </c>
      <c r="H15" s="26"/>
      <c r="I15" s="26"/>
      <c r="J15" s="31">
        <f t="shared" si="2"/>
        <v>1</v>
      </c>
      <c r="K15" s="41">
        <f t="shared" si="4"/>
        <v>0</v>
      </c>
      <c r="M15" s="6"/>
    </row>
    <row r="16" spans="1:21" ht="18.75" customHeight="1" x14ac:dyDescent="0.2">
      <c r="A16" s="28">
        <f t="shared" si="3"/>
        <v>2020</v>
      </c>
      <c r="B16" s="29"/>
      <c r="C16" s="29"/>
      <c r="D16" s="20">
        <v>35</v>
      </c>
      <c r="E16" s="14"/>
      <c r="F16" s="30"/>
      <c r="G16" s="18">
        <f t="shared" si="0"/>
        <v>0</v>
      </c>
      <c r="H16" s="26"/>
      <c r="I16" s="26"/>
      <c r="J16" s="31">
        <f t="shared" si="2"/>
        <v>1</v>
      </c>
      <c r="K16" s="41">
        <f t="shared" si="4"/>
        <v>0</v>
      </c>
      <c r="N16" s="17"/>
      <c r="O16" s="17"/>
      <c r="P16" s="17"/>
      <c r="Q16" s="17"/>
      <c r="R16" s="17"/>
      <c r="S16" s="17"/>
      <c r="T16" s="17"/>
      <c r="U16" s="17"/>
    </row>
    <row r="17" spans="1:21" ht="18.75" customHeight="1" x14ac:dyDescent="0.2">
      <c r="A17" s="28">
        <f t="shared" si="3"/>
        <v>2019</v>
      </c>
      <c r="B17" s="19">
        <v>2011</v>
      </c>
      <c r="C17" s="19">
        <v>2011</v>
      </c>
      <c r="D17" s="20">
        <v>40</v>
      </c>
      <c r="E17" s="21"/>
      <c r="F17" s="25"/>
      <c r="G17" s="18">
        <f t="shared" si="0"/>
        <v>0</v>
      </c>
      <c r="H17" s="26"/>
      <c r="I17" s="26"/>
      <c r="J17" s="31">
        <f t="shared" si="2"/>
        <v>1</v>
      </c>
      <c r="K17" s="41">
        <f t="shared" si="4"/>
        <v>0</v>
      </c>
      <c r="N17" s="17"/>
      <c r="O17" s="17"/>
      <c r="P17" s="17"/>
      <c r="Q17" s="17"/>
      <c r="R17" s="17"/>
      <c r="S17" s="17"/>
      <c r="T17" s="17"/>
      <c r="U17" s="17"/>
    </row>
    <row r="18" spans="1:21" ht="18.75" customHeight="1" x14ac:dyDescent="0.2">
      <c r="A18" s="28">
        <f t="shared" si="3"/>
        <v>2018</v>
      </c>
      <c r="B18" s="19">
        <v>2010</v>
      </c>
      <c r="C18" s="19">
        <v>2010</v>
      </c>
      <c r="D18" s="20">
        <v>40</v>
      </c>
      <c r="E18" s="21"/>
      <c r="F18" s="25"/>
      <c r="G18" s="18">
        <f t="shared" si="0"/>
        <v>0</v>
      </c>
      <c r="H18" s="25"/>
      <c r="I18" s="25"/>
      <c r="J18" s="31">
        <f t="shared" si="2"/>
        <v>1</v>
      </c>
      <c r="K18" s="41">
        <f t="shared" si="4"/>
        <v>0</v>
      </c>
      <c r="N18" s="17"/>
      <c r="O18" s="17"/>
      <c r="P18" s="17"/>
      <c r="Q18" s="17"/>
      <c r="R18" s="17"/>
      <c r="S18" s="17"/>
      <c r="T18" s="17"/>
      <c r="U18" s="17"/>
    </row>
    <row r="19" spans="1:21" ht="18.75" customHeight="1" x14ac:dyDescent="0.2">
      <c r="A19" s="28">
        <f t="shared" si="3"/>
        <v>2017</v>
      </c>
      <c r="B19" s="19">
        <v>2009</v>
      </c>
      <c r="C19" s="19">
        <v>2009</v>
      </c>
      <c r="D19" s="20">
        <v>40</v>
      </c>
      <c r="E19" s="21"/>
      <c r="F19" s="25"/>
      <c r="G19" s="18">
        <f t="shared" si="0"/>
        <v>0</v>
      </c>
      <c r="H19" s="25"/>
      <c r="I19" s="25"/>
      <c r="J19" s="31">
        <f t="shared" si="2"/>
        <v>1</v>
      </c>
      <c r="K19" s="41">
        <f t="shared" si="4"/>
        <v>0</v>
      </c>
    </row>
    <row r="20" spans="1:21" ht="18.75" customHeight="1" x14ac:dyDescent="0.2">
      <c r="A20" s="28">
        <f t="shared" si="3"/>
        <v>2016</v>
      </c>
      <c r="B20" s="19">
        <v>2008</v>
      </c>
      <c r="C20" s="19">
        <v>2008</v>
      </c>
      <c r="D20" s="20">
        <v>40</v>
      </c>
      <c r="E20" s="21"/>
      <c r="F20" s="25"/>
      <c r="G20" s="18">
        <f t="shared" si="0"/>
        <v>0</v>
      </c>
      <c r="H20" s="26"/>
      <c r="I20" s="26"/>
      <c r="J20" s="31">
        <f t="shared" si="2"/>
        <v>1</v>
      </c>
      <c r="K20" s="41">
        <f t="shared" si="4"/>
        <v>0</v>
      </c>
    </row>
    <row r="21" spans="1:21" ht="18.75" customHeight="1" x14ac:dyDescent="0.2">
      <c r="A21" s="28">
        <f t="shared" si="3"/>
        <v>2015</v>
      </c>
      <c r="B21" s="19">
        <v>2007</v>
      </c>
      <c r="C21" s="19">
        <v>2007</v>
      </c>
      <c r="D21" s="20">
        <v>40</v>
      </c>
      <c r="E21" s="21"/>
      <c r="F21" s="25"/>
      <c r="G21" s="18">
        <f t="shared" si="0"/>
        <v>0</v>
      </c>
      <c r="H21" s="26"/>
      <c r="I21" s="26"/>
      <c r="J21" s="31">
        <f t="shared" si="2"/>
        <v>1</v>
      </c>
      <c r="K21" s="41">
        <f t="shared" si="4"/>
        <v>0</v>
      </c>
    </row>
    <row r="22" spans="1:21" ht="18.75" customHeight="1" x14ac:dyDescent="0.2">
      <c r="A22" s="28">
        <f t="shared" si="3"/>
        <v>2014</v>
      </c>
      <c r="B22" s="19">
        <v>2006</v>
      </c>
      <c r="C22" s="19">
        <v>2006</v>
      </c>
      <c r="D22" s="20">
        <v>40</v>
      </c>
      <c r="E22" s="21"/>
      <c r="F22" s="25"/>
      <c r="G22" s="18">
        <f t="shared" si="0"/>
        <v>0</v>
      </c>
      <c r="H22" s="26"/>
      <c r="I22" s="26"/>
      <c r="J22" s="31">
        <f t="shared" si="2"/>
        <v>1</v>
      </c>
      <c r="K22" s="41">
        <f t="shared" si="4"/>
        <v>0</v>
      </c>
    </row>
    <row r="23" spans="1:21" ht="18.75" customHeight="1" x14ac:dyDescent="0.2">
      <c r="A23" s="28">
        <f t="shared" si="3"/>
        <v>2013</v>
      </c>
      <c r="B23" s="19">
        <v>2005</v>
      </c>
      <c r="C23" s="19">
        <v>2005</v>
      </c>
      <c r="D23" s="20">
        <v>40</v>
      </c>
      <c r="E23" s="21"/>
      <c r="F23" s="25"/>
      <c r="G23" s="18">
        <f t="shared" si="0"/>
        <v>0</v>
      </c>
      <c r="H23" s="26"/>
      <c r="I23" s="26"/>
      <c r="J23" s="31">
        <f t="shared" si="2"/>
        <v>1</v>
      </c>
      <c r="K23" s="41">
        <f t="shared" si="4"/>
        <v>0</v>
      </c>
    </row>
    <row r="24" spans="1:21" ht="18.75" customHeight="1" x14ac:dyDescent="0.2">
      <c r="A24" s="28">
        <f t="shared" si="3"/>
        <v>2012</v>
      </c>
      <c r="B24" s="19">
        <v>2004</v>
      </c>
      <c r="C24" s="19">
        <v>2004</v>
      </c>
      <c r="D24" s="20">
        <v>40</v>
      </c>
      <c r="E24" s="21"/>
      <c r="F24" s="25"/>
      <c r="G24" s="18">
        <f t="shared" si="0"/>
        <v>0</v>
      </c>
      <c r="H24" s="26"/>
      <c r="I24" s="26"/>
      <c r="J24" s="31">
        <f t="shared" si="2"/>
        <v>1</v>
      </c>
      <c r="K24" s="41">
        <f t="shared" si="4"/>
        <v>0</v>
      </c>
    </row>
    <row r="25" spans="1:21" ht="18.75" customHeight="1" x14ac:dyDescent="0.2">
      <c r="A25" s="28">
        <f t="shared" si="3"/>
        <v>2011</v>
      </c>
      <c r="B25" s="19">
        <v>2003</v>
      </c>
      <c r="C25" s="19">
        <v>2003</v>
      </c>
      <c r="D25" s="20">
        <v>40</v>
      </c>
      <c r="E25" s="21"/>
      <c r="F25" s="25"/>
      <c r="G25" s="18">
        <f t="shared" si="0"/>
        <v>0</v>
      </c>
      <c r="H25" s="25"/>
      <c r="I25" s="25"/>
      <c r="J25" s="31">
        <f t="shared" si="2"/>
        <v>1</v>
      </c>
      <c r="K25" s="41">
        <f t="shared" si="4"/>
        <v>0</v>
      </c>
    </row>
    <row r="26" spans="1:21" ht="18.75" customHeight="1" x14ac:dyDescent="0.2">
      <c r="A26" s="28">
        <f t="shared" si="3"/>
        <v>2010</v>
      </c>
      <c r="B26" s="19">
        <v>2002</v>
      </c>
      <c r="C26" s="19">
        <v>2002</v>
      </c>
      <c r="D26" s="20">
        <v>40</v>
      </c>
      <c r="E26" s="21"/>
      <c r="F26" s="25"/>
      <c r="G26" s="18">
        <f t="shared" si="0"/>
        <v>0</v>
      </c>
      <c r="H26" s="25"/>
      <c r="I26" s="25"/>
      <c r="J26" s="31">
        <f t="shared" si="2"/>
        <v>1</v>
      </c>
      <c r="K26" s="41">
        <f t="shared" si="4"/>
        <v>0</v>
      </c>
    </row>
    <row r="27" spans="1:21" ht="18.75" customHeight="1" x14ac:dyDescent="0.2">
      <c r="A27" s="28">
        <f t="shared" si="3"/>
        <v>2009</v>
      </c>
      <c r="B27" s="19">
        <v>2001</v>
      </c>
      <c r="C27" s="19">
        <v>2001</v>
      </c>
      <c r="D27" s="20">
        <v>40</v>
      </c>
      <c r="E27" s="21"/>
      <c r="F27" s="25"/>
      <c r="G27" s="18">
        <f t="shared" si="0"/>
        <v>0</v>
      </c>
      <c r="H27" s="26"/>
      <c r="I27" s="26"/>
      <c r="J27" s="31">
        <f t="shared" si="2"/>
        <v>1</v>
      </c>
      <c r="K27" s="41">
        <f t="shared" si="4"/>
        <v>0</v>
      </c>
    </row>
    <row r="28" spans="1:21" ht="18.75" customHeight="1" x14ac:dyDescent="0.2">
      <c r="A28" s="28">
        <f t="shared" si="3"/>
        <v>2008</v>
      </c>
      <c r="B28" s="19">
        <v>2000</v>
      </c>
      <c r="C28" s="19">
        <v>2000</v>
      </c>
      <c r="D28" s="20">
        <v>40</v>
      </c>
      <c r="E28" s="21"/>
      <c r="F28" s="25"/>
      <c r="G28" s="18">
        <f t="shared" si="0"/>
        <v>0</v>
      </c>
      <c r="H28" s="25"/>
      <c r="I28" s="25"/>
      <c r="J28" s="31">
        <f t="shared" si="2"/>
        <v>1</v>
      </c>
      <c r="K28" s="41">
        <f t="shared" si="4"/>
        <v>0</v>
      </c>
    </row>
    <row r="29" spans="1:21" ht="18.75" customHeight="1" x14ac:dyDescent="0.2">
      <c r="A29" s="28">
        <f t="shared" si="3"/>
        <v>2007</v>
      </c>
      <c r="B29" s="19">
        <v>1999</v>
      </c>
      <c r="C29" s="19">
        <v>1999</v>
      </c>
      <c r="D29" s="20">
        <v>40</v>
      </c>
      <c r="E29" s="21"/>
      <c r="F29" s="25"/>
      <c r="G29" s="18">
        <f t="shared" si="0"/>
        <v>0</v>
      </c>
      <c r="H29" s="25"/>
      <c r="I29" s="25"/>
      <c r="J29" s="31">
        <f t="shared" si="2"/>
        <v>1</v>
      </c>
      <c r="K29" s="41">
        <f t="shared" si="4"/>
        <v>0</v>
      </c>
    </row>
    <row r="30" spans="1:21" ht="18.75" customHeight="1" x14ac:dyDescent="0.2">
      <c r="A30" s="28">
        <f t="shared" si="3"/>
        <v>2006</v>
      </c>
      <c r="B30" s="19">
        <v>1998</v>
      </c>
      <c r="C30" s="19">
        <v>1998</v>
      </c>
      <c r="D30" s="20">
        <v>40</v>
      </c>
      <c r="E30" s="21"/>
      <c r="F30" s="25"/>
      <c r="G30" s="18">
        <f t="shared" si="0"/>
        <v>0</v>
      </c>
      <c r="H30" s="25"/>
      <c r="I30" s="25"/>
      <c r="J30" s="31">
        <f t="shared" si="2"/>
        <v>1</v>
      </c>
      <c r="K30" s="41">
        <f t="shared" si="4"/>
        <v>0</v>
      </c>
    </row>
    <row r="31" spans="1:21" ht="18.75" customHeight="1" x14ac:dyDescent="0.2">
      <c r="A31" s="28">
        <f t="shared" si="3"/>
        <v>2005</v>
      </c>
      <c r="B31" s="19">
        <v>1997</v>
      </c>
      <c r="C31" s="19">
        <v>1997</v>
      </c>
      <c r="D31" s="20">
        <v>40</v>
      </c>
      <c r="E31" s="21"/>
      <c r="F31" s="25"/>
      <c r="G31" s="18">
        <f t="shared" si="0"/>
        <v>0</v>
      </c>
      <c r="H31" s="26"/>
      <c r="I31" s="26"/>
      <c r="J31" s="31">
        <f>I31-H31+1</f>
        <v>1</v>
      </c>
      <c r="K31" s="41">
        <f t="shared" si="4"/>
        <v>0</v>
      </c>
    </row>
    <row r="32" spans="1:21" ht="18.75" customHeight="1" x14ac:dyDescent="0.2">
      <c r="A32" s="28">
        <f t="shared" si="3"/>
        <v>2004</v>
      </c>
      <c r="B32" s="19">
        <v>1996</v>
      </c>
      <c r="C32" s="19">
        <v>1996</v>
      </c>
      <c r="D32" s="20">
        <v>40</v>
      </c>
      <c r="E32" s="21"/>
      <c r="F32" s="25"/>
      <c r="G32" s="18">
        <f t="shared" si="0"/>
        <v>0</v>
      </c>
      <c r="H32" s="25"/>
      <c r="I32" s="25"/>
      <c r="J32" s="31">
        <f t="shared" si="2"/>
        <v>1</v>
      </c>
      <c r="K32" s="41">
        <f t="shared" si="4"/>
        <v>0</v>
      </c>
    </row>
    <row r="33" spans="1:11" ht="18.75" customHeight="1" x14ac:dyDescent="0.2">
      <c r="A33" s="28">
        <f t="shared" si="3"/>
        <v>2003</v>
      </c>
      <c r="B33" s="19">
        <v>1995</v>
      </c>
      <c r="C33" s="19">
        <v>1995</v>
      </c>
      <c r="D33" s="20">
        <v>40</v>
      </c>
      <c r="E33" s="21"/>
      <c r="F33" s="25"/>
      <c r="G33" s="18">
        <f t="shared" si="0"/>
        <v>0</v>
      </c>
      <c r="H33" s="26"/>
      <c r="I33" s="26"/>
      <c r="J33" s="31">
        <f t="shared" si="2"/>
        <v>1</v>
      </c>
      <c r="K33" s="41">
        <f t="shared" si="4"/>
        <v>0</v>
      </c>
    </row>
    <row r="34" spans="1:11" ht="18.75" customHeight="1" x14ac:dyDescent="0.2">
      <c r="A34" s="28">
        <f t="shared" si="3"/>
        <v>2002</v>
      </c>
      <c r="B34" s="19">
        <v>1994</v>
      </c>
      <c r="C34" s="19">
        <v>1994</v>
      </c>
      <c r="D34" s="20">
        <v>40</v>
      </c>
      <c r="E34" s="21"/>
      <c r="F34" s="25"/>
      <c r="G34" s="18">
        <f t="shared" si="0"/>
        <v>0</v>
      </c>
      <c r="H34" s="25"/>
      <c r="I34" s="25"/>
      <c r="J34" s="31">
        <f t="shared" si="2"/>
        <v>1</v>
      </c>
      <c r="K34" s="41">
        <f t="shared" si="4"/>
        <v>0</v>
      </c>
    </row>
    <row r="35" spans="1:11" ht="18.75" customHeight="1" x14ac:dyDescent="0.2">
      <c r="A35" s="28">
        <f t="shared" si="3"/>
        <v>2001</v>
      </c>
      <c r="B35" s="19">
        <v>1993</v>
      </c>
      <c r="C35" s="19">
        <v>1993</v>
      </c>
      <c r="D35" s="20">
        <v>40</v>
      </c>
      <c r="E35" s="21"/>
      <c r="F35" s="25"/>
      <c r="G35" s="18">
        <f t="shared" si="0"/>
        <v>0</v>
      </c>
      <c r="H35" s="25"/>
      <c r="I35" s="25"/>
      <c r="J35" s="31">
        <f t="shared" si="2"/>
        <v>1</v>
      </c>
      <c r="K35" s="41">
        <f t="shared" si="4"/>
        <v>0</v>
      </c>
    </row>
    <row r="36" spans="1:11" ht="18.75" customHeight="1" x14ac:dyDescent="0.2">
      <c r="A36" s="28">
        <f t="shared" si="3"/>
        <v>2000</v>
      </c>
      <c r="B36" s="19">
        <v>1992</v>
      </c>
      <c r="C36" s="19">
        <v>1992</v>
      </c>
      <c r="D36" s="20">
        <v>40</v>
      </c>
      <c r="E36" s="21"/>
      <c r="F36" s="25"/>
      <c r="G36" s="18">
        <f t="shared" si="0"/>
        <v>0</v>
      </c>
      <c r="H36" s="25"/>
      <c r="I36" s="25"/>
      <c r="J36" s="31">
        <f t="shared" si="2"/>
        <v>1</v>
      </c>
      <c r="K36" s="41">
        <f t="shared" si="4"/>
        <v>0</v>
      </c>
    </row>
    <row r="37" spans="1:11" ht="18.75" customHeight="1" x14ac:dyDescent="0.2">
      <c r="A37" s="28">
        <f t="shared" si="3"/>
        <v>1999</v>
      </c>
      <c r="B37" s="19">
        <v>1991</v>
      </c>
      <c r="C37" s="19">
        <v>1991</v>
      </c>
      <c r="D37" s="20">
        <v>40</v>
      </c>
      <c r="E37" s="21"/>
      <c r="F37" s="25"/>
      <c r="G37" s="18">
        <f t="shared" si="0"/>
        <v>0</v>
      </c>
      <c r="H37" s="25"/>
      <c r="I37" s="25"/>
      <c r="J37" s="31">
        <f t="shared" si="2"/>
        <v>1</v>
      </c>
      <c r="K37" s="41">
        <f t="shared" si="4"/>
        <v>0</v>
      </c>
    </row>
    <row r="38" spans="1:11" ht="18.75" customHeight="1" x14ac:dyDescent="0.2">
      <c r="A38" s="28">
        <f t="shared" si="3"/>
        <v>1998</v>
      </c>
      <c r="B38" s="19">
        <v>1990</v>
      </c>
      <c r="C38" s="19">
        <v>1990</v>
      </c>
      <c r="D38" s="20">
        <v>40</v>
      </c>
      <c r="E38" s="21"/>
      <c r="F38" s="25"/>
      <c r="G38" s="18">
        <f t="shared" si="0"/>
        <v>0</v>
      </c>
      <c r="H38" s="25"/>
      <c r="I38" s="25"/>
      <c r="J38" s="31">
        <f t="shared" si="2"/>
        <v>1</v>
      </c>
      <c r="K38" s="41">
        <f t="shared" si="4"/>
        <v>0</v>
      </c>
    </row>
    <row r="39" spans="1:11" ht="18.75" customHeight="1" x14ac:dyDescent="0.2">
      <c r="A39" s="28">
        <f t="shared" si="3"/>
        <v>1997</v>
      </c>
      <c r="B39" s="19">
        <v>1989</v>
      </c>
      <c r="C39" s="19">
        <v>1989</v>
      </c>
      <c r="D39" s="20">
        <v>40</v>
      </c>
      <c r="E39" s="21"/>
      <c r="F39" s="25"/>
      <c r="G39" s="18">
        <f t="shared" si="0"/>
        <v>0</v>
      </c>
      <c r="H39" s="25"/>
      <c r="I39" s="25"/>
      <c r="J39" s="31">
        <f t="shared" si="2"/>
        <v>1</v>
      </c>
      <c r="K39" s="41">
        <f t="shared" si="4"/>
        <v>0</v>
      </c>
    </row>
    <row r="40" spans="1:11" ht="18.75" customHeight="1" x14ac:dyDescent="0.2">
      <c r="A40" s="28">
        <f t="shared" si="3"/>
        <v>1996</v>
      </c>
      <c r="B40" s="19">
        <v>1988</v>
      </c>
      <c r="C40" s="19">
        <v>1988</v>
      </c>
      <c r="D40" s="20">
        <v>40</v>
      </c>
      <c r="E40" s="21"/>
      <c r="F40" s="25"/>
      <c r="G40" s="18">
        <f t="shared" si="0"/>
        <v>0</v>
      </c>
      <c r="H40" s="26"/>
      <c r="I40" s="26"/>
      <c r="J40" s="31">
        <f t="shared" si="2"/>
        <v>1</v>
      </c>
      <c r="K40" s="41">
        <f t="shared" si="4"/>
        <v>0</v>
      </c>
    </row>
    <row r="41" spans="1:11" ht="18.75" customHeight="1" x14ac:dyDescent="0.2">
      <c r="A41" s="28">
        <f t="shared" si="3"/>
        <v>1995</v>
      </c>
      <c r="B41" s="19">
        <v>1987</v>
      </c>
      <c r="C41" s="19">
        <v>1987</v>
      </c>
      <c r="D41" s="20">
        <v>40</v>
      </c>
      <c r="E41" s="21"/>
      <c r="F41" s="25"/>
      <c r="G41" s="18">
        <f t="shared" si="0"/>
        <v>0</v>
      </c>
      <c r="H41" s="25"/>
      <c r="I41" s="25"/>
      <c r="J41" s="31">
        <f t="shared" si="2"/>
        <v>1</v>
      </c>
      <c r="K41" s="41">
        <f t="shared" si="4"/>
        <v>0</v>
      </c>
    </row>
    <row r="42" spans="1:11" ht="18.75" customHeight="1" x14ac:dyDescent="0.2">
      <c r="A42" s="28">
        <f t="shared" si="3"/>
        <v>1994</v>
      </c>
      <c r="B42" s="19">
        <v>1986</v>
      </c>
      <c r="C42" s="19">
        <v>1986</v>
      </c>
      <c r="D42" s="20">
        <v>40</v>
      </c>
      <c r="E42" s="21"/>
      <c r="F42" s="25"/>
      <c r="G42" s="18">
        <f t="shared" si="0"/>
        <v>0</v>
      </c>
      <c r="H42" s="25"/>
      <c r="I42" s="25"/>
      <c r="J42" s="31">
        <f t="shared" si="2"/>
        <v>1</v>
      </c>
      <c r="K42" s="41">
        <f t="shared" si="4"/>
        <v>0</v>
      </c>
    </row>
    <row r="43" spans="1:11" ht="18.75" customHeight="1" x14ac:dyDescent="0.2">
      <c r="A43" s="28">
        <f t="shared" si="3"/>
        <v>1993</v>
      </c>
      <c r="B43" s="19">
        <v>1985</v>
      </c>
      <c r="C43" s="19">
        <v>1985</v>
      </c>
      <c r="D43" s="20">
        <v>40</v>
      </c>
      <c r="E43" s="21"/>
      <c r="F43" s="25"/>
      <c r="G43" s="18">
        <f t="shared" si="0"/>
        <v>0</v>
      </c>
      <c r="H43" s="26"/>
      <c r="I43" s="26"/>
      <c r="J43" s="31">
        <f t="shared" si="2"/>
        <v>1</v>
      </c>
      <c r="K43" s="41">
        <f t="shared" si="4"/>
        <v>0</v>
      </c>
    </row>
    <row r="44" spans="1:11" ht="18.75" customHeight="1" x14ac:dyDescent="0.2">
      <c r="A44" s="28">
        <f t="shared" si="3"/>
        <v>1992</v>
      </c>
      <c r="B44" s="19">
        <v>1984</v>
      </c>
      <c r="C44" s="19">
        <v>1984</v>
      </c>
      <c r="D44" s="20">
        <v>40</v>
      </c>
      <c r="E44" s="21"/>
      <c r="F44" s="25"/>
      <c r="G44" s="18">
        <f t="shared" si="0"/>
        <v>0</v>
      </c>
      <c r="H44" s="26"/>
      <c r="I44" s="26"/>
      <c r="J44" s="31">
        <f t="shared" si="2"/>
        <v>1</v>
      </c>
      <c r="K44" s="41">
        <f t="shared" si="4"/>
        <v>0</v>
      </c>
    </row>
    <row r="45" spans="1:11" ht="18.75" customHeight="1" x14ac:dyDescent="0.2">
      <c r="A45" s="28">
        <f t="shared" si="3"/>
        <v>1991</v>
      </c>
      <c r="B45" s="19">
        <v>1983</v>
      </c>
      <c r="C45" s="19">
        <v>1983</v>
      </c>
      <c r="D45" s="20">
        <v>40</v>
      </c>
      <c r="E45" s="21"/>
      <c r="F45" s="25"/>
      <c r="G45" s="18">
        <f t="shared" si="0"/>
        <v>0</v>
      </c>
      <c r="H45" s="25"/>
      <c r="I45" s="25"/>
      <c r="J45" s="31">
        <f t="shared" si="2"/>
        <v>1</v>
      </c>
      <c r="K45" s="41">
        <f t="shared" si="4"/>
        <v>0</v>
      </c>
    </row>
    <row r="46" spans="1:11" ht="18.75" customHeight="1" x14ac:dyDescent="0.2">
      <c r="A46" s="28">
        <f t="shared" si="3"/>
        <v>1990</v>
      </c>
      <c r="B46" s="19">
        <v>1982</v>
      </c>
      <c r="C46" s="19">
        <v>1982</v>
      </c>
      <c r="D46" s="20">
        <v>40</v>
      </c>
      <c r="E46" s="21"/>
      <c r="F46" s="25"/>
      <c r="G46" s="18">
        <f t="shared" si="0"/>
        <v>0</v>
      </c>
      <c r="H46" s="25"/>
      <c r="I46" s="25"/>
      <c r="J46" s="31">
        <f t="shared" si="2"/>
        <v>1</v>
      </c>
      <c r="K46" s="41">
        <f t="shared" si="4"/>
        <v>0</v>
      </c>
    </row>
    <row r="47" spans="1:11" ht="18.75" customHeight="1" x14ac:dyDescent="0.2">
      <c r="A47" s="28">
        <f t="shared" si="3"/>
        <v>1989</v>
      </c>
      <c r="B47" s="19">
        <v>1981</v>
      </c>
      <c r="C47" s="19">
        <v>1981</v>
      </c>
      <c r="D47" s="20">
        <v>40</v>
      </c>
      <c r="E47" s="21"/>
      <c r="F47" s="25"/>
      <c r="G47" s="18">
        <f t="shared" si="0"/>
        <v>0</v>
      </c>
      <c r="H47" s="25"/>
      <c r="I47" s="25"/>
      <c r="J47" s="31">
        <f t="shared" si="2"/>
        <v>1</v>
      </c>
      <c r="K47" s="41">
        <f t="shared" si="4"/>
        <v>0</v>
      </c>
    </row>
    <row r="48" spans="1:11" ht="18.75" customHeight="1" x14ac:dyDescent="0.2">
      <c r="A48" s="28">
        <f t="shared" si="3"/>
        <v>1988</v>
      </c>
      <c r="B48" s="19">
        <v>1980</v>
      </c>
      <c r="C48" s="19">
        <v>1980</v>
      </c>
      <c r="D48" s="20">
        <v>40</v>
      </c>
      <c r="E48" s="21"/>
      <c r="F48" s="25"/>
      <c r="G48" s="18">
        <f t="shared" si="0"/>
        <v>0</v>
      </c>
      <c r="H48" s="25"/>
      <c r="I48" s="25"/>
      <c r="J48" s="31">
        <f t="shared" si="2"/>
        <v>1</v>
      </c>
      <c r="K48" s="41">
        <f t="shared" si="4"/>
        <v>0</v>
      </c>
    </row>
    <row r="49" spans="1:11" ht="18.75" customHeight="1" x14ac:dyDescent="0.2">
      <c r="A49" s="28">
        <f t="shared" si="3"/>
        <v>1987</v>
      </c>
      <c r="B49" s="19">
        <v>1979</v>
      </c>
      <c r="C49" s="19">
        <v>1979</v>
      </c>
      <c r="D49" s="20">
        <v>40</v>
      </c>
      <c r="E49" s="21"/>
      <c r="F49" s="25"/>
      <c r="G49" s="18">
        <f t="shared" si="0"/>
        <v>0</v>
      </c>
      <c r="H49" s="25"/>
      <c r="I49" s="25"/>
      <c r="J49" s="31">
        <f t="shared" si="2"/>
        <v>1</v>
      </c>
      <c r="K49" s="41">
        <f t="shared" si="4"/>
        <v>0</v>
      </c>
    </row>
    <row r="50" spans="1:11" ht="18.75" customHeight="1" x14ac:dyDescent="0.2">
      <c r="A50" s="28">
        <f t="shared" si="3"/>
        <v>1986</v>
      </c>
      <c r="B50" s="19"/>
      <c r="C50" s="19"/>
      <c r="D50" s="20">
        <v>40</v>
      </c>
      <c r="E50" s="21"/>
      <c r="F50" s="25"/>
      <c r="G50" s="18">
        <f t="shared" si="0"/>
        <v>0</v>
      </c>
      <c r="H50" s="25"/>
      <c r="I50" s="25"/>
      <c r="J50" s="31">
        <f t="shared" si="2"/>
        <v>1</v>
      </c>
      <c r="K50" s="41">
        <f t="shared" si="4"/>
        <v>0</v>
      </c>
    </row>
    <row r="51" spans="1:11" ht="15" x14ac:dyDescent="0.2">
      <c r="A51" s="28">
        <f t="shared" si="3"/>
        <v>1985</v>
      </c>
      <c r="B51" s="19"/>
      <c r="C51" s="19"/>
      <c r="D51" s="20">
        <v>40</v>
      </c>
      <c r="E51" s="21"/>
      <c r="F51" s="25"/>
      <c r="G51" s="18">
        <f t="shared" si="0"/>
        <v>0</v>
      </c>
      <c r="H51" s="25"/>
      <c r="I51" s="25"/>
      <c r="J51" s="31">
        <f t="shared" si="2"/>
        <v>1</v>
      </c>
      <c r="K51" s="41">
        <f t="shared" si="4"/>
        <v>0</v>
      </c>
    </row>
  </sheetData>
  <sheetProtection sheet="1" deleteColumns="0" deleteRows="0"/>
  <protectedRanges>
    <protectedRange sqref="H11:I51" name="Range2"/>
    <protectedRange sqref="F11:F51" name="Range1"/>
  </protectedRanges>
  <mergeCells count="6">
    <mergeCell ref="N9:U9"/>
    <mergeCell ref="F6:K6"/>
    <mergeCell ref="F5:K5"/>
    <mergeCell ref="F7:K7"/>
    <mergeCell ref="A3:K3"/>
    <mergeCell ref="F4:K4"/>
  </mergeCells>
  <hyperlinks>
    <hyperlink ref="N8" r:id="rId1" display="https://www.pkc.gov.uk/media/46912/Annual-Leave-and-Public-Holidays/pdf/Annual_Leave_and_Public_Holidays.pdf?m=637564999910830000" xr:uid="{13DF639E-14B3-4BD9-B035-60BB15B6D48F}"/>
  </hyperlinks>
  <pageMargins left="0.15748031496062992" right="0.15748031496062992" top="0.19685039370078741" bottom="0.19685039370078741" header="0.11811023622047245" footer="0.11811023622047245"/>
  <pageSetup paperSize="9" scale="95" orientation="portrait" r:id="rId2"/>
  <headerFooter alignWithMargins="0"/>
  <colBreaks count="1" manualBreakCount="1">
    <brk id="11" max="1048575" man="1"/>
  </col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B3AC0-F2F3-4AC9-B0FE-5FC5FAA40C42}">
  <dimension ref="A1:U51"/>
  <sheetViews>
    <sheetView topLeftCell="A3" zoomScaleNormal="100" workbookViewId="0">
      <selection activeCell="D10" sqref="D10"/>
    </sheetView>
  </sheetViews>
  <sheetFormatPr defaultColWidth="9.140625" defaultRowHeight="12.75" x14ac:dyDescent="0.2"/>
  <cols>
    <col min="1" max="1" width="9.85546875" style="4" customWidth="1"/>
    <col min="2" max="3" width="0" style="4" hidden="1" customWidth="1"/>
    <col min="4" max="4" width="13.28515625" style="5" customWidth="1"/>
    <col min="5" max="5" width="1.42578125" style="6" hidden="1" customWidth="1"/>
    <col min="6" max="6" width="13.42578125" style="4" customWidth="1"/>
    <col min="7" max="7" width="14" style="7" customWidth="1"/>
    <col min="8" max="8" width="13.42578125" style="4" customWidth="1"/>
    <col min="9" max="9" width="15.28515625" style="4" customWidth="1"/>
    <col min="10" max="10" width="12.7109375" style="5" customWidth="1"/>
    <col min="11" max="11" width="11.42578125" style="8" customWidth="1"/>
    <col min="12" max="12" width="10.5703125" style="6" customWidth="1"/>
    <col min="13" max="13" width="0.140625" style="6" customWidth="1"/>
    <col min="14" max="20" width="9.140625" style="6"/>
    <col min="21" max="21" width="31.5703125" style="6" customWidth="1"/>
    <col min="22" max="16384" width="9.140625" style="6"/>
  </cols>
  <sheetData>
    <row r="1" spans="1:21" s="3" customFormat="1" ht="23.25" x14ac:dyDescent="0.35">
      <c r="A1" s="59" t="s">
        <v>19</v>
      </c>
      <c r="B1" s="59"/>
      <c r="C1" s="59"/>
      <c r="D1" s="59"/>
      <c r="E1" s="59"/>
      <c r="F1" s="59"/>
      <c r="G1" s="59"/>
      <c r="H1" s="59"/>
      <c r="I1" s="59"/>
      <c r="J1" s="1"/>
      <c r="K1" s="2"/>
      <c r="N1" s="6"/>
      <c r="O1" s="6"/>
      <c r="P1" s="6"/>
      <c r="Q1" s="6"/>
      <c r="R1" s="6"/>
      <c r="S1" s="6"/>
      <c r="T1" s="6"/>
      <c r="U1" s="6"/>
    </row>
    <row r="2" spans="1:21" ht="6" customHeight="1" x14ac:dyDescent="0.2"/>
    <row r="3" spans="1:21" x14ac:dyDescent="0.2">
      <c r="A3" s="47" t="s">
        <v>21</v>
      </c>
      <c r="B3" s="48"/>
      <c r="C3" s="48"/>
      <c r="D3" s="48"/>
      <c r="E3" s="48"/>
      <c r="F3" s="48"/>
      <c r="G3" s="48"/>
      <c r="H3" s="48"/>
      <c r="I3" s="48"/>
      <c r="J3" s="48"/>
      <c r="K3" s="48"/>
    </row>
    <row r="4" spans="1:21" ht="51" customHeight="1" x14ac:dyDescent="0.2">
      <c r="A4" s="34" t="s">
        <v>1</v>
      </c>
      <c r="B4" s="35"/>
      <c r="C4" s="35"/>
      <c r="D4" s="10" t="s">
        <v>2</v>
      </c>
      <c r="E4" s="36"/>
      <c r="F4" s="49" t="s">
        <v>22</v>
      </c>
      <c r="G4" s="50"/>
      <c r="H4" s="50"/>
      <c r="I4" s="50"/>
      <c r="J4" s="50"/>
      <c r="K4" s="51"/>
    </row>
    <row r="5" spans="1:21" ht="37.5" customHeight="1" x14ac:dyDescent="0.2">
      <c r="A5" s="32" t="s">
        <v>3</v>
      </c>
      <c r="B5" s="33"/>
      <c r="C5" s="33"/>
      <c r="D5" s="10" t="s">
        <v>4</v>
      </c>
      <c r="E5" s="33"/>
      <c r="F5" s="55" t="s">
        <v>5</v>
      </c>
      <c r="G5" s="55"/>
      <c r="H5" s="55"/>
      <c r="I5" s="55"/>
      <c r="J5" s="55"/>
      <c r="K5" s="56"/>
    </row>
    <row r="6" spans="1:21" ht="79.5" customHeight="1" x14ac:dyDescent="0.3">
      <c r="A6" s="23" t="s">
        <v>6</v>
      </c>
      <c r="B6" s="9"/>
      <c r="C6" s="9"/>
      <c r="D6" s="10" t="s">
        <v>20</v>
      </c>
      <c r="E6" s="9"/>
      <c r="F6" s="54" t="s">
        <v>23</v>
      </c>
      <c r="G6" s="54"/>
      <c r="H6" s="54"/>
      <c r="I6" s="54"/>
      <c r="J6" s="54"/>
      <c r="K6" s="54"/>
      <c r="N6" s="3"/>
      <c r="O6" s="3"/>
      <c r="P6" s="3"/>
      <c r="Q6" s="3"/>
      <c r="R6" s="3"/>
      <c r="S6" s="3"/>
      <c r="T6" s="3"/>
      <c r="U6" s="3"/>
    </row>
    <row r="7" spans="1:21" ht="76.5" x14ac:dyDescent="0.2">
      <c r="A7" s="23" t="s">
        <v>7</v>
      </c>
      <c r="B7" s="9"/>
      <c r="C7" s="9"/>
      <c r="D7" s="10" t="s">
        <v>24</v>
      </c>
      <c r="E7" s="9"/>
      <c r="F7" s="54" t="s">
        <v>25</v>
      </c>
      <c r="G7" s="54"/>
      <c r="H7" s="54"/>
      <c r="I7" s="54"/>
      <c r="J7" s="54"/>
      <c r="K7" s="54"/>
      <c r="N7" s="6" t="s">
        <v>8</v>
      </c>
    </row>
    <row r="8" spans="1:21" ht="17.25" customHeight="1" x14ac:dyDescent="0.2">
      <c r="A8" s="11"/>
      <c r="B8" s="11"/>
      <c r="C8" s="11"/>
      <c r="D8" s="12"/>
      <c r="E8" s="11"/>
      <c r="F8" s="11"/>
      <c r="G8" s="13"/>
      <c r="H8" s="11"/>
      <c r="I8" s="11"/>
      <c r="J8" s="12"/>
      <c r="K8" s="13"/>
      <c r="N8" s="37" t="s">
        <v>9</v>
      </c>
    </row>
    <row r="9" spans="1:21" s="17" customFormat="1" ht="106.5" customHeight="1" x14ac:dyDescent="0.2">
      <c r="A9" s="14" t="s">
        <v>10</v>
      </c>
      <c r="B9" s="14"/>
      <c r="C9" s="14"/>
      <c r="D9" s="14" t="s">
        <v>11</v>
      </c>
      <c r="E9" s="14"/>
      <c r="F9" s="24" t="s">
        <v>18</v>
      </c>
      <c r="G9" s="15" t="s">
        <v>13</v>
      </c>
      <c r="H9" s="24" t="s">
        <v>27</v>
      </c>
      <c r="I9" s="24" t="s">
        <v>24</v>
      </c>
      <c r="J9" s="14" t="s">
        <v>14</v>
      </c>
      <c r="K9" s="16" t="s">
        <v>15</v>
      </c>
      <c r="N9" s="57" t="s">
        <v>29</v>
      </c>
      <c r="O9" s="58"/>
      <c r="P9" s="58"/>
      <c r="Q9" s="58"/>
      <c r="R9" s="58"/>
      <c r="S9" s="58"/>
      <c r="T9" s="58"/>
      <c r="U9" s="58"/>
    </row>
    <row r="10" spans="1:21" s="17" customFormat="1" ht="15" x14ac:dyDescent="0.2">
      <c r="A10" s="27">
        <v>2025</v>
      </c>
      <c r="B10" s="27">
        <v>2012</v>
      </c>
      <c r="C10" s="27">
        <v>2012</v>
      </c>
      <c r="D10" s="38">
        <v>33</v>
      </c>
      <c r="E10" s="22"/>
      <c r="F10" s="38">
        <v>37</v>
      </c>
      <c r="G10" s="39">
        <f t="shared" ref="G10:G51" si="0">D10*(F10/5)</f>
        <v>244.20000000000002</v>
      </c>
      <c r="H10" s="40">
        <v>45658</v>
      </c>
      <c r="I10" s="40">
        <v>46022</v>
      </c>
      <c r="J10" s="45">
        <v>365</v>
      </c>
      <c r="K10" s="41">
        <f t="shared" ref="K10" si="1">G10*(J10/365)</f>
        <v>244.20000000000002</v>
      </c>
      <c r="N10" s="6"/>
      <c r="O10" s="6"/>
      <c r="P10" s="6"/>
      <c r="Q10" s="6"/>
      <c r="R10" s="6"/>
      <c r="S10" s="6"/>
      <c r="T10" s="6"/>
      <c r="U10" s="6"/>
    </row>
    <row r="11" spans="1:21" s="17" customFormat="1" ht="19.5" customHeight="1" x14ac:dyDescent="0.2">
      <c r="A11" s="28">
        <v>2025</v>
      </c>
      <c r="B11" s="28"/>
      <c r="C11" s="28"/>
      <c r="D11" s="20">
        <v>33</v>
      </c>
      <c r="E11" s="14"/>
      <c r="F11" s="30"/>
      <c r="G11" s="18">
        <f t="shared" si="0"/>
        <v>0</v>
      </c>
      <c r="H11" s="26"/>
      <c r="I11" s="26"/>
      <c r="J11" s="31">
        <f t="shared" ref="J11:J51" si="2">I11-H11+1</f>
        <v>1</v>
      </c>
      <c r="K11" s="41">
        <f>G11*(J11/365)</f>
        <v>0</v>
      </c>
      <c r="N11" s="6"/>
      <c r="O11" s="6"/>
      <c r="P11" s="6"/>
      <c r="Q11" s="6"/>
      <c r="R11" s="6"/>
      <c r="S11" s="6"/>
      <c r="T11" s="6"/>
      <c r="U11" s="6"/>
    </row>
    <row r="12" spans="1:21" s="17" customFormat="1" ht="19.5" customHeight="1" x14ac:dyDescent="0.2">
      <c r="A12" s="28">
        <f t="shared" ref="A12:A51" si="3">A11-1</f>
        <v>2024</v>
      </c>
      <c r="B12" s="28"/>
      <c r="C12" s="28"/>
      <c r="D12" s="20">
        <v>33</v>
      </c>
      <c r="E12" s="14"/>
      <c r="F12" s="30"/>
      <c r="G12" s="18">
        <f t="shared" si="0"/>
        <v>0</v>
      </c>
      <c r="H12" s="26"/>
      <c r="I12" s="26"/>
      <c r="J12" s="31">
        <f t="shared" si="2"/>
        <v>1</v>
      </c>
      <c r="K12" s="41">
        <f t="shared" ref="K12:K51" si="4">G12*(J12/365)</f>
        <v>0</v>
      </c>
      <c r="N12" s="44"/>
    </row>
    <row r="13" spans="1:21" s="17" customFormat="1" ht="21" customHeight="1" x14ac:dyDescent="0.2">
      <c r="A13" s="28">
        <f t="shared" si="3"/>
        <v>2023</v>
      </c>
      <c r="B13" s="28"/>
      <c r="C13" s="28"/>
      <c r="D13" s="20">
        <v>33</v>
      </c>
      <c r="E13" s="14"/>
      <c r="F13" s="30"/>
      <c r="G13" s="18">
        <f t="shared" si="0"/>
        <v>0</v>
      </c>
      <c r="H13" s="26"/>
      <c r="I13" s="26"/>
      <c r="J13" s="31">
        <f t="shared" si="2"/>
        <v>1</v>
      </c>
      <c r="K13" s="41">
        <f t="shared" si="4"/>
        <v>0</v>
      </c>
      <c r="N13" s="43"/>
    </row>
    <row r="14" spans="1:21" s="17" customFormat="1" ht="21" customHeight="1" x14ac:dyDescent="0.2">
      <c r="A14" s="28">
        <f t="shared" si="3"/>
        <v>2022</v>
      </c>
      <c r="B14" s="29">
        <v>2012</v>
      </c>
      <c r="C14" s="29">
        <v>2012</v>
      </c>
      <c r="D14" s="20">
        <v>33</v>
      </c>
      <c r="E14" s="14"/>
      <c r="F14" s="30"/>
      <c r="G14" s="18">
        <f t="shared" si="0"/>
        <v>0</v>
      </c>
      <c r="H14" s="26"/>
      <c r="I14" s="26"/>
      <c r="J14" s="31">
        <f t="shared" si="2"/>
        <v>1</v>
      </c>
      <c r="K14" s="41">
        <f t="shared" si="4"/>
        <v>0</v>
      </c>
    </row>
    <row r="15" spans="1:21" s="17" customFormat="1" ht="21" customHeight="1" x14ac:dyDescent="0.2">
      <c r="A15" s="28">
        <f t="shared" si="3"/>
        <v>2021</v>
      </c>
      <c r="B15" s="29"/>
      <c r="C15" s="29"/>
      <c r="D15" s="20">
        <v>33</v>
      </c>
      <c r="E15" s="14"/>
      <c r="F15" s="30"/>
      <c r="G15" s="18">
        <f t="shared" si="0"/>
        <v>0</v>
      </c>
      <c r="H15" s="26"/>
      <c r="I15" s="26"/>
      <c r="J15" s="31">
        <f t="shared" si="2"/>
        <v>1</v>
      </c>
      <c r="K15" s="41">
        <f t="shared" si="4"/>
        <v>0</v>
      </c>
      <c r="M15" s="6"/>
    </row>
    <row r="16" spans="1:21" ht="18.75" customHeight="1" x14ac:dyDescent="0.2">
      <c r="A16" s="28">
        <f t="shared" si="3"/>
        <v>2020</v>
      </c>
      <c r="B16" s="29"/>
      <c r="C16" s="29"/>
      <c r="D16" s="20">
        <v>33</v>
      </c>
      <c r="E16" s="14"/>
      <c r="F16" s="30"/>
      <c r="G16" s="18">
        <f t="shared" si="0"/>
        <v>0</v>
      </c>
      <c r="H16" s="26"/>
      <c r="I16" s="26"/>
      <c r="J16" s="31">
        <f t="shared" si="2"/>
        <v>1</v>
      </c>
      <c r="K16" s="41">
        <f t="shared" si="4"/>
        <v>0</v>
      </c>
      <c r="N16" s="17"/>
      <c r="O16" s="17"/>
      <c r="P16" s="17"/>
      <c r="Q16" s="17"/>
      <c r="R16" s="17"/>
      <c r="S16" s="17"/>
      <c r="T16" s="17"/>
      <c r="U16" s="17"/>
    </row>
    <row r="17" spans="1:21" ht="18.75" customHeight="1" x14ac:dyDescent="0.2">
      <c r="A17" s="28">
        <f t="shared" si="3"/>
        <v>2019</v>
      </c>
      <c r="B17" s="19">
        <v>2011</v>
      </c>
      <c r="C17" s="19">
        <v>2011</v>
      </c>
      <c r="D17" s="20">
        <v>38</v>
      </c>
      <c r="E17" s="21"/>
      <c r="F17" s="30"/>
      <c r="G17" s="18">
        <f t="shared" si="0"/>
        <v>0</v>
      </c>
      <c r="H17" s="26"/>
      <c r="I17" s="26"/>
      <c r="J17" s="31">
        <f t="shared" si="2"/>
        <v>1</v>
      </c>
      <c r="K17" s="41">
        <f t="shared" si="4"/>
        <v>0</v>
      </c>
      <c r="N17" s="17"/>
      <c r="O17" s="17"/>
      <c r="P17" s="17"/>
      <c r="Q17" s="17"/>
      <c r="R17" s="17"/>
      <c r="S17" s="17"/>
      <c r="T17" s="17"/>
      <c r="U17" s="17"/>
    </row>
    <row r="18" spans="1:21" ht="18.75" customHeight="1" x14ac:dyDescent="0.2">
      <c r="A18" s="28">
        <f t="shared" si="3"/>
        <v>2018</v>
      </c>
      <c r="B18" s="19">
        <v>2010</v>
      </c>
      <c r="C18" s="19">
        <v>2010</v>
      </c>
      <c r="D18" s="20">
        <v>38</v>
      </c>
      <c r="E18" s="21"/>
      <c r="F18" s="30"/>
      <c r="G18" s="18">
        <f t="shared" si="0"/>
        <v>0</v>
      </c>
      <c r="H18" s="26"/>
      <c r="I18" s="26"/>
      <c r="J18" s="31">
        <f t="shared" si="2"/>
        <v>1</v>
      </c>
      <c r="K18" s="41">
        <f t="shared" si="4"/>
        <v>0</v>
      </c>
      <c r="N18" s="17"/>
      <c r="O18" s="17"/>
      <c r="P18" s="17"/>
      <c r="Q18" s="17"/>
      <c r="R18" s="17"/>
      <c r="S18" s="17"/>
      <c r="T18" s="17"/>
      <c r="U18" s="17"/>
    </row>
    <row r="19" spans="1:21" ht="18.75" customHeight="1" x14ac:dyDescent="0.2">
      <c r="A19" s="28">
        <f t="shared" si="3"/>
        <v>2017</v>
      </c>
      <c r="B19" s="19">
        <v>2009</v>
      </c>
      <c r="C19" s="19">
        <v>2009</v>
      </c>
      <c r="D19" s="20">
        <v>38</v>
      </c>
      <c r="E19" s="21"/>
      <c r="F19" s="30"/>
      <c r="G19" s="18">
        <f t="shared" si="0"/>
        <v>0</v>
      </c>
      <c r="H19" s="25"/>
      <c r="I19" s="25"/>
      <c r="J19" s="31">
        <f t="shared" si="2"/>
        <v>1</v>
      </c>
      <c r="K19" s="41">
        <f t="shared" si="4"/>
        <v>0</v>
      </c>
    </row>
    <row r="20" spans="1:21" ht="18.75" customHeight="1" x14ac:dyDescent="0.2">
      <c r="A20" s="28">
        <f t="shared" si="3"/>
        <v>2016</v>
      </c>
      <c r="B20" s="19">
        <v>2008</v>
      </c>
      <c r="C20" s="19">
        <v>2008</v>
      </c>
      <c r="D20" s="20">
        <v>38</v>
      </c>
      <c r="E20" s="21"/>
      <c r="F20" s="30"/>
      <c r="G20" s="18">
        <f t="shared" si="0"/>
        <v>0</v>
      </c>
      <c r="H20" s="25"/>
      <c r="I20" s="25"/>
      <c r="J20" s="31">
        <f t="shared" si="2"/>
        <v>1</v>
      </c>
      <c r="K20" s="41">
        <f t="shared" si="4"/>
        <v>0</v>
      </c>
    </row>
    <row r="21" spans="1:21" ht="18.75" customHeight="1" x14ac:dyDescent="0.2">
      <c r="A21" s="28">
        <f t="shared" si="3"/>
        <v>2015</v>
      </c>
      <c r="B21" s="19">
        <v>2007</v>
      </c>
      <c r="C21" s="19">
        <v>2007</v>
      </c>
      <c r="D21" s="20">
        <v>38</v>
      </c>
      <c r="E21" s="21"/>
      <c r="F21" s="30"/>
      <c r="G21" s="18">
        <f t="shared" si="0"/>
        <v>0</v>
      </c>
      <c r="H21" s="26"/>
      <c r="I21" s="26"/>
      <c r="J21" s="31">
        <f t="shared" si="2"/>
        <v>1</v>
      </c>
      <c r="K21" s="41">
        <f t="shared" si="4"/>
        <v>0</v>
      </c>
    </row>
    <row r="22" spans="1:21" ht="18.75" customHeight="1" x14ac:dyDescent="0.2">
      <c r="A22" s="28">
        <f t="shared" si="3"/>
        <v>2014</v>
      </c>
      <c r="B22" s="19">
        <v>2006</v>
      </c>
      <c r="C22" s="19">
        <v>2006</v>
      </c>
      <c r="D22" s="20">
        <v>38</v>
      </c>
      <c r="E22" s="21"/>
      <c r="F22" s="30"/>
      <c r="G22" s="18">
        <f t="shared" si="0"/>
        <v>0</v>
      </c>
      <c r="H22" s="25"/>
      <c r="I22" s="25"/>
      <c r="J22" s="31">
        <f t="shared" si="2"/>
        <v>1</v>
      </c>
      <c r="K22" s="41">
        <f t="shared" si="4"/>
        <v>0</v>
      </c>
    </row>
    <row r="23" spans="1:21" ht="18.75" customHeight="1" x14ac:dyDescent="0.2">
      <c r="A23" s="28">
        <f t="shared" si="3"/>
        <v>2013</v>
      </c>
      <c r="B23" s="19">
        <v>2005</v>
      </c>
      <c r="C23" s="19">
        <v>2005</v>
      </c>
      <c r="D23" s="20">
        <v>38</v>
      </c>
      <c r="E23" s="21"/>
      <c r="F23" s="30"/>
      <c r="G23" s="18">
        <f t="shared" si="0"/>
        <v>0</v>
      </c>
      <c r="H23" s="26"/>
      <c r="I23" s="26"/>
      <c r="J23" s="31">
        <f t="shared" si="2"/>
        <v>1</v>
      </c>
      <c r="K23" s="41">
        <f t="shared" si="4"/>
        <v>0</v>
      </c>
    </row>
    <row r="24" spans="1:21" ht="18.75" customHeight="1" x14ac:dyDescent="0.2">
      <c r="A24" s="28">
        <f t="shared" si="3"/>
        <v>2012</v>
      </c>
      <c r="B24" s="19">
        <v>2004</v>
      </c>
      <c r="C24" s="19">
        <v>2004</v>
      </c>
      <c r="D24" s="20">
        <v>38</v>
      </c>
      <c r="E24" s="21"/>
      <c r="F24" s="30"/>
      <c r="G24" s="18">
        <f t="shared" si="0"/>
        <v>0</v>
      </c>
      <c r="H24" s="26"/>
      <c r="I24" s="26"/>
      <c r="J24" s="31">
        <f t="shared" si="2"/>
        <v>1</v>
      </c>
      <c r="K24" s="41">
        <f t="shared" si="4"/>
        <v>0</v>
      </c>
    </row>
    <row r="25" spans="1:21" ht="18.75" customHeight="1" x14ac:dyDescent="0.2">
      <c r="A25" s="28">
        <f t="shared" si="3"/>
        <v>2011</v>
      </c>
      <c r="B25" s="19">
        <v>2003</v>
      </c>
      <c r="C25" s="19">
        <v>2003</v>
      </c>
      <c r="D25" s="20">
        <v>38</v>
      </c>
      <c r="E25" s="21"/>
      <c r="F25" s="30"/>
      <c r="G25" s="18">
        <f t="shared" si="0"/>
        <v>0</v>
      </c>
      <c r="H25" s="26"/>
      <c r="I25" s="26"/>
      <c r="J25" s="31">
        <f t="shared" si="2"/>
        <v>1</v>
      </c>
      <c r="K25" s="41">
        <f t="shared" si="4"/>
        <v>0</v>
      </c>
    </row>
    <row r="26" spans="1:21" ht="18.75" customHeight="1" x14ac:dyDescent="0.2">
      <c r="A26" s="28">
        <f t="shared" si="3"/>
        <v>2010</v>
      </c>
      <c r="B26" s="19">
        <v>2002</v>
      </c>
      <c r="C26" s="19">
        <v>2002</v>
      </c>
      <c r="D26" s="20">
        <v>38</v>
      </c>
      <c r="E26" s="21"/>
      <c r="F26" s="30"/>
      <c r="G26" s="18">
        <f t="shared" si="0"/>
        <v>0</v>
      </c>
      <c r="H26" s="26"/>
      <c r="I26" s="26"/>
      <c r="J26" s="31">
        <f t="shared" si="2"/>
        <v>1</v>
      </c>
      <c r="K26" s="41">
        <f t="shared" si="4"/>
        <v>0</v>
      </c>
    </row>
    <row r="27" spans="1:21" ht="18.75" customHeight="1" x14ac:dyDescent="0.2">
      <c r="A27" s="28">
        <f t="shared" si="3"/>
        <v>2009</v>
      </c>
      <c r="B27" s="19">
        <v>2001</v>
      </c>
      <c r="C27" s="19">
        <v>2001</v>
      </c>
      <c r="D27" s="20">
        <v>38</v>
      </c>
      <c r="E27" s="21"/>
      <c r="F27" s="30"/>
      <c r="G27" s="18">
        <f t="shared" si="0"/>
        <v>0</v>
      </c>
      <c r="H27" s="26"/>
      <c r="I27" s="26"/>
      <c r="J27" s="31">
        <f t="shared" si="2"/>
        <v>1</v>
      </c>
      <c r="K27" s="41">
        <f t="shared" si="4"/>
        <v>0</v>
      </c>
    </row>
    <row r="28" spans="1:21" ht="18.75" customHeight="1" x14ac:dyDescent="0.2">
      <c r="A28" s="28">
        <f t="shared" si="3"/>
        <v>2008</v>
      </c>
      <c r="B28" s="19">
        <v>2000</v>
      </c>
      <c r="C28" s="19">
        <v>2000</v>
      </c>
      <c r="D28" s="20">
        <v>38</v>
      </c>
      <c r="E28" s="21"/>
      <c r="F28" s="30"/>
      <c r="G28" s="18">
        <f t="shared" si="0"/>
        <v>0</v>
      </c>
      <c r="H28" s="26"/>
      <c r="I28" s="26"/>
      <c r="J28" s="31">
        <f t="shared" si="2"/>
        <v>1</v>
      </c>
      <c r="K28" s="41">
        <f t="shared" si="4"/>
        <v>0</v>
      </c>
    </row>
    <row r="29" spans="1:21" ht="18.75" customHeight="1" x14ac:dyDescent="0.2">
      <c r="A29" s="28">
        <f t="shared" si="3"/>
        <v>2007</v>
      </c>
      <c r="B29" s="19">
        <v>1999</v>
      </c>
      <c r="C29" s="19">
        <v>1999</v>
      </c>
      <c r="D29" s="20">
        <v>38</v>
      </c>
      <c r="E29" s="21"/>
      <c r="F29" s="30"/>
      <c r="G29" s="18">
        <f t="shared" si="0"/>
        <v>0</v>
      </c>
      <c r="H29" s="25"/>
      <c r="I29" s="25"/>
      <c r="J29" s="31">
        <f t="shared" si="2"/>
        <v>1</v>
      </c>
      <c r="K29" s="41">
        <f t="shared" si="4"/>
        <v>0</v>
      </c>
    </row>
    <row r="30" spans="1:21" ht="18.75" customHeight="1" x14ac:dyDescent="0.2">
      <c r="A30" s="28">
        <f t="shared" si="3"/>
        <v>2006</v>
      </c>
      <c r="B30" s="19">
        <v>1998</v>
      </c>
      <c r="C30" s="19">
        <v>1998</v>
      </c>
      <c r="D30" s="20">
        <v>38</v>
      </c>
      <c r="E30" s="21"/>
      <c r="F30" s="30"/>
      <c r="G30" s="18">
        <f t="shared" si="0"/>
        <v>0</v>
      </c>
      <c r="H30" s="25"/>
      <c r="I30" s="25"/>
      <c r="J30" s="31">
        <f t="shared" si="2"/>
        <v>1</v>
      </c>
      <c r="K30" s="41">
        <f t="shared" si="4"/>
        <v>0</v>
      </c>
    </row>
    <row r="31" spans="1:21" ht="18.75" customHeight="1" x14ac:dyDescent="0.2">
      <c r="A31" s="28">
        <f t="shared" si="3"/>
        <v>2005</v>
      </c>
      <c r="B31" s="19">
        <v>1997</v>
      </c>
      <c r="C31" s="19">
        <v>1997</v>
      </c>
      <c r="D31" s="20">
        <v>38</v>
      </c>
      <c r="E31" s="21"/>
      <c r="F31" s="30"/>
      <c r="G31" s="18">
        <f t="shared" si="0"/>
        <v>0</v>
      </c>
      <c r="H31" s="25"/>
      <c r="I31" s="25"/>
      <c r="J31" s="31">
        <f t="shared" si="2"/>
        <v>1</v>
      </c>
      <c r="K31" s="41">
        <f t="shared" si="4"/>
        <v>0</v>
      </c>
    </row>
    <row r="32" spans="1:21" ht="18.75" customHeight="1" x14ac:dyDescent="0.2">
      <c r="A32" s="28">
        <f t="shared" si="3"/>
        <v>2004</v>
      </c>
      <c r="B32" s="19">
        <v>1996</v>
      </c>
      <c r="C32" s="19">
        <v>1996</v>
      </c>
      <c r="D32" s="20">
        <v>38</v>
      </c>
      <c r="E32" s="21"/>
      <c r="F32" s="30"/>
      <c r="G32" s="18">
        <f t="shared" si="0"/>
        <v>0</v>
      </c>
      <c r="H32" s="26"/>
      <c r="I32" s="26"/>
      <c r="J32" s="31">
        <f t="shared" si="2"/>
        <v>1</v>
      </c>
      <c r="K32" s="41">
        <f t="shared" si="4"/>
        <v>0</v>
      </c>
    </row>
    <row r="33" spans="1:11" ht="18.75" customHeight="1" x14ac:dyDescent="0.2">
      <c r="A33" s="28">
        <f t="shared" si="3"/>
        <v>2003</v>
      </c>
      <c r="B33" s="19">
        <v>1995</v>
      </c>
      <c r="C33" s="19">
        <v>1995</v>
      </c>
      <c r="D33" s="20">
        <v>38</v>
      </c>
      <c r="E33" s="21"/>
      <c r="F33" s="30"/>
      <c r="G33" s="18">
        <f t="shared" si="0"/>
        <v>0</v>
      </c>
      <c r="H33" s="26"/>
      <c r="I33" s="26"/>
      <c r="J33" s="31">
        <f t="shared" si="2"/>
        <v>1</v>
      </c>
      <c r="K33" s="41">
        <f t="shared" si="4"/>
        <v>0</v>
      </c>
    </row>
    <row r="34" spans="1:11" ht="18.75" customHeight="1" x14ac:dyDescent="0.2">
      <c r="A34" s="28">
        <f t="shared" si="3"/>
        <v>2002</v>
      </c>
      <c r="B34" s="19">
        <v>1994</v>
      </c>
      <c r="C34" s="19">
        <v>1994</v>
      </c>
      <c r="D34" s="20">
        <v>38</v>
      </c>
      <c r="E34" s="21"/>
      <c r="F34" s="30"/>
      <c r="G34" s="18">
        <f t="shared" si="0"/>
        <v>0</v>
      </c>
      <c r="H34" s="25"/>
      <c r="I34" s="25"/>
      <c r="J34" s="31">
        <f t="shared" si="2"/>
        <v>1</v>
      </c>
      <c r="K34" s="41">
        <f t="shared" si="4"/>
        <v>0</v>
      </c>
    </row>
    <row r="35" spans="1:11" ht="18.75" customHeight="1" x14ac:dyDescent="0.2">
      <c r="A35" s="28">
        <f t="shared" si="3"/>
        <v>2001</v>
      </c>
      <c r="B35" s="19">
        <v>1993</v>
      </c>
      <c r="C35" s="19">
        <v>1993</v>
      </c>
      <c r="D35" s="20">
        <v>38</v>
      </c>
      <c r="E35" s="21"/>
      <c r="F35" s="30"/>
      <c r="G35" s="18">
        <f t="shared" si="0"/>
        <v>0</v>
      </c>
      <c r="H35" s="25"/>
      <c r="I35" s="25"/>
      <c r="J35" s="31">
        <f t="shared" si="2"/>
        <v>1</v>
      </c>
      <c r="K35" s="41">
        <f t="shared" si="4"/>
        <v>0</v>
      </c>
    </row>
    <row r="36" spans="1:11" ht="18.75" customHeight="1" x14ac:dyDescent="0.2">
      <c r="A36" s="28">
        <f t="shared" si="3"/>
        <v>2000</v>
      </c>
      <c r="B36" s="19">
        <v>1992</v>
      </c>
      <c r="C36" s="19">
        <v>1992</v>
      </c>
      <c r="D36" s="20">
        <v>38</v>
      </c>
      <c r="E36" s="21"/>
      <c r="F36" s="30"/>
      <c r="G36" s="18">
        <f t="shared" si="0"/>
        <v>0</v>
      </c>
      <c r="H36" s="26"/>
      <c r="I36" s="26"/>
      <c r="J36" s="31">
        <f t="shared" si="2"/>
        <v>1</v>
      </c>
      <c r="K36" s="41">
        <f t="shared" si="4"/>
        <v>0</v>
      </c>
    </row>
    <row r="37" spans="1:11" ht="18.75" customHeight="1" x14ac:dyDescent="0.2">
      <c r="A37" s="28">
        <f t="shared" si="3"/>
        <v>1999</v>
      </c>
      <c r="B37" s="19">
        <v>1991</v>
      </c>
      <c r="C37" s="19">
        <v>1991</v>
      </c>
      <c r="D37" s="20">
        <v>38</v>
      </c>
      <c r="E37" s="21"/>
      <c r="F37" s="30"/>
      <c r="G37" s="18">
        <f t="shared" si="0"/>
        <v>0</v>
      </c>
      <c r="H37" s="25"/>
      <c r="I37" s="25"/>
      <c r="J37" s="31">
        <f t="shared" si="2"/>
        <v>1</v>
      </c>
      <c r="K37" s="41">
        <f t="shared" si="4"/>
        <v>0</v>
      </c>
    </row>
    <row r="38" spans="1:11" ht="18.75" customHeight="1" x14ac:dyDescent="0.2">
      <c r="A38" s="28">
        <f t="shared" si="3"/>
        <v>1998</v>
      </c>
      <c r="B38" s="19">
        <v>1990</v>
      </c>
      <c r="C38" s="19">
        <v>1990</v>
      </c>
      <c r="D38" s="20">
        <v>38</v>
      </c>
      <c r="E38" s="21"/>
      <c r="F38" s="30"/>
      <c r="G38" s="18">
        <f t="shared" si="0"/>
        <v>0</v>
      </c>
      <c r="H38" s="26"/>
      <c r="I38" s="26"/>
      <c r="J38" s="31">
        <f t="shared" si="2"/>
        <v>1</v>
      </c>
      <c r="K38" s="41">
        <f t="shared" si="4"/>
        <v>0</v>
      </c>
    </row>
    <row r="39" spans="1:11" ht="18.75" customHeight="1" x14ac:dyDescent="0.2">
      <c r="A39" s="28">
        <f t="shared" si="3"/>
        <v>1997</v>
      </c>
      <c r="B39" s="19">
        <v>1989</v>
      </c>
      <c r="C39" s="19">
        <v>1989</v>
      </c>
      <c r="D39" s="20">
        <v>38</v>
      </c>
      <c r="E39" s="21"/>
      <c r="F39" s="30"/>
      <c r="G39" s="18">
        <f t="shared" si="0"/>
        <v>0</v>
      </c>
      <c r="H39" s="25"/>
      <c r="I39" s="25"/>
      <c r="J39" s="31">
        <f t="shared" si="2"/>
        <v>1</v>
      </c>
      <c r="K39" s="41">
        <f t="shared" si="4"/>
        <v>0</v>
      </c>
    </row>
    <row r="40" spans="1:11" ht="18.75" customHeight="1" x14ac:dyDescent="0.2">
      <c r="A40" s="28">
        <f t="shared" si="3"/>
        <v>1996</v>
      </c>
      <c r="B40" s="19">
        <v>1988</v>
      </c>
      <c r="C40" s="19">
        <v>1988</v>
      </c>
      <c r="D40" s="20">
        <v>38</v>
      </c>
      <c r="E40" s="21"/>
      <c r="F40" s="30"/>
      <c r="G40" s="18">
        <f t="shared" si="0"/>
        <v>0</v>
      </c>
      <c r="H40" s="25"/>
      <c r="I40" s="25"/>
      <c r="J40" s="31">
        <f t="shared" si="2"/>
        <v>1</v>
      </c>
      <c r="K40" s="41">
        <f t="shared" si="4"/>
        <v>0</v>
      </c>
    </row>
    <row r="41" spans="1:11" ht="18.75" customHeight="1" x14ac:dyDescent="0.2">
      <c r="A41" s="28">
        <f t="shared" si="3"/>
        <v>1995</v>
      </c>
      <c r="B41" s="19">
        <v>1987</v>
      </c>
      <c r="C41" s="19">
        <v>1987</v>
      </c>
      <c r="D41" s="20">
        <v>38</v>
      </c>
      <c r="E41" s="21"/>
      <c r="F41" s="30"/>
      <c r="G41" s="18">
        <f t="shared" si="0"/>
        <v>0</v>
      </c>
      <c r="H41" s="25"/>
      <c r="I41" s="25"/>
      <c r="J41" s="31">
        <f t="shared" si="2"/>
        <v>1</v>
      </c>
      <c r="K41" s="41">
        <f t="shared" si="4"/>
        <v>0</v>
      </c>
    </row>
    <row r="42" spans="1:11" ht="18.75" customHeight="1" x14ac:dyDescent="0.2">
      <c r="A42" s="28">
        <f t="shared" si="3"/>
        <v>1994</v>
      </c>
      <c r="B42" s="19">
        <v>1986</v>
      </c>
      <c r="C42" s="19">
        <v>1986</v>
      </c>
      <c r="D42" s="20">
        <v>38</v>
      </c>
      <c r="E42" s="21"/>
      <c r="F42" s="30"/>
      <c r="G42" s="18">
        <f t="shared" si="0"/>
        <v>0</v>
      </c>
      <c r="H42" s="25"/>
      <c r="I42" s="25"/>
      <c r="J42" s="31">
        <f t="shared" si="2"/>
        <v>1</v>
      </c>
      <c r="K42" s="41">
        <f t="shared" si="4"/>
        <v>0</v>
      </c>
    </row>
    <row r="43" spans="1:11" ht="18.75" customHeight="1" x14ac:dyDescent="0.2">
      <c r="A43" s="28">
        <f t="shared" si="3"/>
        <v>1993</v>
      </c>
      <c r="B43" s="19">
        <v>1985</v>
      </c>
      <c r="C43" s="19">
        <v>1985</v>
      </c>
      <c r="D43" s="20">
        <v>38</v>
      </c>
      <c r="E43" s="21"/>
      <c r="F43" s="30"/>
      <c r="G43" s="18">
        <f t="shared" si="0"/>
        <v>0</v>
      </c>
      <c r="H43" s="26"/>
      <c r="I43" s="26"/>
      <c r="J43" s="31">
        <f t="shared" si="2"/>
        <v>1</v>
      </c>
      <c r="K43" s="41">
        <f t="shared" si="4"/>
        <v>0</v>
      </c>
    </row>
    <row r="44" spans="1:11" ht="18.75" customHeight="1" x14ac:dyDescent="0.2">
      <c r="A44" s="28">
        <f t="shared" si="3"/>
        <v>1992</v>
      </c>
      <c r="B44" s="19">
        <v>1984</v>
      </c>
      <c r="C44" s="19">
        <v>1984</v>
      </c>
      <c r="D44" s="20">
        <v>38</v>
      </c>
      <c r="E44" s="21"/>
      <c r="F44" s="30"/>
      <c r="G44" s="18">
        <f t="shared" si="0"/>
        <v>0</v>
      </c>
      <c r="H44" s="26"/>
      <c r="I44" s="26"/>
      <c r="J44" s="31">
        <f t="shared" si="2"/>
        <v>1</v>
      </c>
      <c r="K44" s="41">
        <f t="shared" si="4"/>
        <v>0</v>
      </c>
    </row>
    <row r="45" spans="1:11" ht="18.75" customHeight="1" x14ac:dyDescent="0.2">
      <c r="A45" s="28">
        <f t="shared" si="3"/>
        <v>1991</v>
      </c>
      <c r="B45" s="19">
        <v>1983</v>
      </c>
      <c r="C45" s="19">
        <v>1983</v>
      </c>
      <c r="D45" s="20">
        <v>38</v>
      </c>
      <c r="E45" s="21"/>
      <c r="F45" s="30"/>
      <c r="G45" s="18">
        <f t="shared" si="0"/>
        <v>0</v>
      </c>
      <c r="H45" s="25"/>
      <c r="I45" s="25"/>
      <c r="J45" s="31">
        <f t="shared" si="2"/>
        <v>1</v>
      </c>
      <c r="K45" s="41">
        <f t="shared" si="4"/>
        <v>0</v>
      </c>
    </row>
    <row r="46" spans="1:11" ht="18.75" customHeight="1" x14ac:dyDescent="0.2">
      <c r="A46" s="28">
        <f t="shared" si="3"/>
        <v>1990</v>
      </c>
      <c r="B46" s="19">
        <v>1982</v>
      </c>
      <c r="C46" s="19">
        <v>1982</v>
      </c>
      <c r="D46" s="20">
        <v>38</v>
      </c>
      <c r="E46" s="21"/>
      <c r="F46" s="30"/>
      <c r="G46" s="18">
        <f t="shared" si="0"/>
        <v>0</v>
      </c>
      <c r="H46" s="25"/>
      <c r="I46" s="25"/>
      <c r="J46" s="31">
        <f t="shared" si="2"/>
        <v>1</v>
      </c>
      <c r="K46" s="41">
        <f t="shared" si="4"/>
        <v>0</v>
      </c>
    </row>
    <row r="47" spans="1:11" ht="18.75" customHeight="1" x14ac:dyDescent="0.2">
      <c r="A47" s="28">
        <f t="shared" si="3"/>
        <v>1989</v>
      </c>
      <c r="B47" s="19">
        <v>1981</v>
      </c>
      <c r="C47" s="19">
        <v>1981</v>
      </c>
      <c r="D47" s="20">
        <v>38</v>
      </c>
      <c r="E47" s="21"/>
      <c r="F47" s="30"/>
      <c r="G47" s="18">
        <f t="shared" si="0"/>
        <v>0</v>
      </c>
      <c r="H47" s="25"/>
      <c r="I47" s="25"/>
      <c r="J47" s="31">
        <f t="shared" si="2"/>
        <v>1</v>
      </c>
      <c r="K47" s="41">
        <f t="shared" si="4"/>
        <v>0</v>
      </c>
    </row>
    <row r="48" spans="1:11" ht="18.75" customHeight="1" x14ac:dyDescent="0.2">
      <c r="A48" s="28">
        <f t="shared" si="3"/>
        <v>1988</v>
      </c>
      <c r="B48" s="19">
        <v>1980</v>
      </c>
      <c r="C48" s="19">
        <v>1980</v>
      </c>
      <c r="D48" s="20">
        <v>38</v>
      </c>
      <c r="E48" s="21"/>
      <c r="F48" s="30"/>
      <c r="G48" s="18">
        <f t="shared" si="0"/>
        <v>0</v>
      </c>
      <c r="H48" s="25"/>
      <c r="I48" s="25"/>
      <c r="J48" s="31">
        <f t="shared" si="2"/>
        <v>1</v>
      </c>
      <c r="K48" s="41">
        <f t="shared" si="4"/>
        <v>0</v>
      </c>
    </row>
    <row r="49" spans="1:11" ht="18.75" customHeight="1" x14ac:dyDescent="0.2">
      <c r="A49" s="28">
        <f t="shared" si="3"/>
        <v>1987</v>
      </c>
      <c r="B49" s="19">
        <v>1979</v>
      </c>
      <c r="C49" s="19">
        <v>1979</v>
      </c>
      <c r="D49" s="20">
        <v>38</v>
      </c>
      <c r="E49" s="21"/>
      <c r="F49" s="30"/>
      <c r="G49" s="18">
        <f t="shared" si="0"/>
        <v>0</v>
      </c>
      <c r="H49" s="25"/>
      <c r="I49" s="25"/>
      <c r="J49" s="31">
        <f t="shared" si="2"/>
        <v>1</v>
      </c>
      <c r="K49" s="41">
        <f t="shared" si="4"/>
        <v>0</v>
      </c>
    </row>
    <row r="50" spans="1:11" ht="18.75" customHeight="1" x14ac:dyDescent="0.2">
      <c r="A50" s="28">
        <f t="shared" si="3"/>
        <v>1986</v>
      </c>
      <c r="B50" s="19"/>
      <c r="C50" s="19"/>
      <c r="D50" s="20">
        <v>38</v>
      </c>
      <c r="E50" s="21"/>
      <c r="F50" s="30"/>
      <c r="G50" s="18">
        <f t="shared" si="0"/>
        <v>0</v>
      </c>
      <c r="H50" s="25"/>
      <c r="I50" s="25"/>
      <c r="J50" s="31">
        <f t="shared" si="2"/>
        <v>1</v>
      </c>
      <c r="K50" s="41">
        <f t="shared" si="4"/>
        <v>0</v>
      </c>
    </row>
    <row r="51" spans="1:11" ht="15" x14ac:dyDescent="0.2">
      <c r="A51" s="28">
        <f t="shared" si="3"/>
        <v>1985</v>
      </c>
      <c r="B51" s="19"/>
      <c r="C51" s="19"/>
      <c r="D51" s="20">
        <v>38</v>
      </c>
      <c r="E51" s="21"/>
      <c r="F51" s="30"/>
      <c r="G51" s="18">
        <f t="shared" si="0"/>
        <v>0</v>
      </c>
      <c r="H51" s="25"/>
      <c r="I51" s="25"/>
      <c r="J51" s="31">
        <f t="shared" si="2"/>
        <v>1</v>
      </c>
      <c r="K51" s="41">
        <f t="shared" si="4"/>
        <v>0</v>
      </c>
    </row>
  </sheetData>
  <sheetProtection sheet="1" objects="1" scenarios="1" deleteColumns="0" deleteRows="0"/>
  <protectedRanges>
    <protectedRange sqref="H11:I51" name="Range2"/>
    <protectedRange sqref="F11:F51" name="Range1"/>
  </protectedRanges>
  <mergeCells count="7">
    <mergeCell ref="N9:U9"/>
    <mergeCell ref="A1:I1"/>
    <mergeCell ref="F6:K6"/>
    <mergeCell ref="F5:K5"/>
    <mergeCell ref="F7:K7"/>
    <mergeCell ref="A3:K3"/>
    <mergeCell ref="F4:K4"/>
  </mergeCells>
  <hyperlinks>
    <hyperlink ref="N8" r:id="rId1" display="https://www.pkc.gov.uk/media/46912/Annual-Leave-and-Public-Holidays/pdf/Annual_Leave_and_Public_Holidays.pdf?m=637564999910830000" xr:uid="{1CC42CD0-A1AD-404E-88BF-ABAD2576FA0C}"/>
  </hyperlinks>
  <pageMargins left="0.15748031496062992" right="0.15748031496062992" top="0.19685039370078741" bottom="0.19685039370078741" header="0.11811023622047245" footer="0.11811023622047245"/>
  <pageSetup paperSize="9" scale="95" orientation="portrait" r:id="rId2"/>
  <headerFooter alignWithMargins="0"/>
  <colBreaks count="1" manualBreakCount="1">
    <brk id="11" max="1048575" man="1"/>
  </col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EDMS Document" ma:contentTypeID="0x0101006303DCE5F3884555ABDE6450E03068EE0075FCFCD103CD464DB60163099FB543A2" ma:contentTypeVersion="26" ma:contentTypeDescription="Core EDMS document content type" ma:contentTypeScope="" ma:versionID="fd49d9374852e1602cdbd05e776222a8">
  <xsd:schema xmlns:xsd="http://www.w3.org/2001/XMLSchema" xmlns:xs="http://www.w3.org/2001/XMLSchema" xmlns:p="http://schemas.microsoft.com/office/2006/metadata/properties" xmlns:ns2="0467b860-2cd6-49f1-a92c-0533041f79b5" xmlns:ns3="390a9486-ae81-4faa-b771-321035cfe3aa" targetNamespace="http://schemas.microsoft.com/office/2006/metadata/properties" ma:root="true" ma:fieldsID="e8af81995b810f844126620eb40bb02b" ns2:_="" ns3:_="">
    <xsd:import namespace="0467b860-2cd6-49f1-a92c-0533041f79b5"/>
    <xsd:import namespace="390a9486-ae81-4faa-b771-321035cfe3aa"/>
    <xsd:element name="properties">
      <xsd:complexType>
        <xsd:sequence>
          <xsd:element name="documentManagement">
            <xsd:complexType>
              <xsd:all>
                <xsd:element ref="ns2:Edmsdisposition" minOccurs="0"/>
                <xsd:element ref="ns2:Edmsdateclosed" minOccurs="0"/>
                <xsd:element ref="ns2:FileplanmarkerTaxHTField" minOccurs="0"/>
                <xsd:element ref="ns2:TaxCatchAll" minOccurs="0"/>
                <xsd:element ref="ns2:TaxCatchAllLabel"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2:SharedWithUsers" minOccurs="0"/>
                <xsd:element ref="ns2:SharedWithDetails" minOccurs="0"/>
                <xsd:element ref="ns3:MediaLengthInSeconds" minOccurs="0"/>
                <xsd:element ref="ns3:SK" minOccurs="0"/>
                <xsd:element ref="ns3:lcf76f155ced4ddcb4097134ff3c332f"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67b860-2cd6-49f1-a92c-0533041f79b5" elementFormDefault="qualified">
    <xsd:import namespace="http://schemas.microsoft.com/office/2006/documentManagement/types"/>
    <xsd:import namespace="http://schemas.microsoft.com/office/infopath/2007/PartnerControls"/>
    <xsd:element name="Edmsdisposition" ma:index="3" nillable="true" ma:displayName="EDMS Disposition" ma:default="" ma:description="Indicates the items EDMS status" ma:format="Dropdown" ma:internalName="Edmsdisposition" ma:readOnly="false">
      <xsd:simpleType>
        <xsd:restriction base="dms:Choice">
          <xsd:enumeration value="Closed"/>
          <xsd:enumeration value="Open"/>
          <xsd:enumeration value="n/a"/>
        </xsd:restriction>
      </xsd:simpleType>
    </xsd:element>
    <xsd:element name="Edmsdateclosed" ma:index="4" nillable="true" ma:displayName="EDMS Date Closed" ma:format="DateOnly" ma:internalName="Edmsdateclosed" ma:readOnly="false">
      <xsd:simpleType>
        <xsd:restriction base="dms:DateTime"/>
      </xsd:simpleType>
    </xsd:element>
    <xsd:element name="FileplanmarkerTaxHTField" ma:index="8" nillable="true" ma:taxonomy="true" ma:internalName="FileplanmarkerTaxHTField" ma:taxonomyFieldName="Fileplanmarker" ma:displayName="Fileplan Marker" ma:readOnly="false" ma:default="" ma:fieldId="{8f3fe8ea-359e-4086-b18c-02f8ee4b76e8}" ma:sspId="13e93c12-6cf0-45db-a146-10f817293c1b" ma:termSetId="d34034d2-f642-4875-aa17-3b0a742a9d60" ma:anchorId="ad85a3eb-30a6-48d8-b0ea-1d32903598f7" ma:open="false" ma:isKeyword="false">
      <xsd:complexType>
        <xsd:sequence>
          <xsd:element ref="pc:Terms" minOccurs="0" maxOccurs="1"/>
        </xsd:sequence>
      </xsd:complexType>
    </xsd:element>
    <xsd:element name="TaxCatchAll" ma:index="9" nillable="true" ma:displayName="Taxonomy Catch All Column" ma:hidden="true" ma:list="{1976f3a7-5dad-458d-bc98-cd84a10e4ecd}" ma:internalName="TaxCatchAll" ma:readOnly="false" ma:showField="CatchAllData" ma:web="0467b860-2cd6-49f1-a92c-0533041f79b5">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1976f3a7-5dad-458d-bc98-cd84a10e4ecd}" ma:internalName="TaxCatchAllLabel" ma:readOnly="false" ma:showField="CatchAllDataLabel" ma:web="0467b860-2cd6-49f1-a92c-0533041f79b5">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90a9486-ae81-4faa-b771-321035cfe3aa" elementFormDefault="qualified">
    <xsd:import namespace="http://schemas.microsoft.com/office/2006/documentManagement/types"/>
    <xsd:import namespace="http://schemas.microsoft.com/office/infopath/2007/PartnerControls"/>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true">
      <xsd:simpleType>
        <xsd:restriction base="dms:Note"/>
      </xsd:simpleType>
    </xsd:element>
    <xsd:element name="MediaServiceAutoTags" ma:index="18" nillable="true" ma:displayName="Tags" ma:hidden="true" ma:internalName="MediaServiceAutoTags" ma:readOnly="true">
      <xsd:simpleType>
        <xsd:restriction base="dms:Text"/>
      </xsd:simpleType>
    </xsd:element>
    <xsd:element name="MediaServiceOCR" ma:index="19" nillable="true" ma:displayName="Extracted Text" ma:hidden="true" ma:internalName="MediaServiceOCR" ma:readOnly="true">
      <xsd:simpleType>
        <xsd:restriction base="dms:Note"/>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2" nillable="true" ma:displayName="MediaServiceDateTaken" ma:hidden="true" ma:internalName="MediaServiceDateTaken" ma:readOnly="true">
      <xsd:simpleType>
        <xsd:restriction base="dms:Text"/>
      </xsd:simpleType>
    </xsd:element>
    <xsd:element name="MediaServiceLocation" ma:index="23" nillable="true" ma:displayName="Location" ma:hidden="true" ma:internalName="MediaServiceLocation" ma:readOnly="true">
      <xsd:simpleType>
        <xsd:restriction base="dms:Text"/>
      </xsd:simpleType>
    </xsd:element>
    <xsd:element name="MediaLengthInSeconds" ma:index="26" nillable="true" ma:displayName="Length (seconds)" ma:internalName="MediaLengthInSeconds" ma:readOnly="true">
      <xsd:simpleType>
        <xsd:restriction base="dms:Unknown"/>
      </xsd:simpleType>
    </xsd:element>
    <xsd:element name="SK" ma:index="27" nillable="true" ma:displayName="SK" ma:description="Web link updated" ma:format="Dropdown" ma:internalName="SK">
      <xsd:simpleType>
        <xsd:restriction base="dms:Text">
          <xsd:maxLength value="255"/>
        </xsd:restrictio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13e93c12-6cf0-45db-a146-10f817293c1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0467b860-2cd6-49f1-a92c-0533041f79b5">
      <UserInfo>
        <DisplayName>Christeen Tully</DisplayName>
        <AccountId>89</AccountId>
        <AccountType/>
      </UserInfo>
      <UserInfo>
        <DisplayName>Stuart Campbell</DisplayName>
        <AccountId>397</AccountId>
        <AccountType/>
      </UserInfo>
      <UserInfo>
        <DisplayName>Theresa Reynolds</DisplayName>
        <AccountId>81</AccountId>
        <AccountType/>
      </UserInfo>
      <UserInfo>
        <DisplayName>Leighanne Byrne</DisplayName>
        <AccountId>20</AccountId>
        <AccountType/>
      </UserInfo>
      <UserInfo>
        <DisplayName>Beverly Raesmith</DisplayName>
        <AccountId>52</AccountId>
        <AccountType/>
      </UserInfo>
    </SharedWithUsers>
    <FileplanmarkerTaxHTField xmlns="0467b860-2cd6-49f1-a92c-0533041f79b5">
      <Terms xmlns="http://schemas.microsoft.com/office/infopath/2007/PartnerControls">
        <TermInfo xmlns="http://schemas.microsoft.com/office/infopath/2007/PartnerControls">
          <TermName xmlns="http://schemas.microsoft.com/office/infopath/2007/PartnerControls">Development</TermName>
          <TermId xmlns="http://schemas.microsoft.com/office/infopath/2007/PartnerControls">61ec4f2c-958c-4be2-9cc0-07f9592fc646</TermId>
        </TermInfo>
      </Terms>
    </FileplanmarkerTaxHTField>
    <TaxCatchAll xmlns="0467b860-2cd6-49f1-a92c-0533041f79b5">
      <Value>30</Value>
    </TaxCatchAll>
    <Edmsdisposition xmlns="0467b860-2cd6-49f1-a92c-0533041f79b5">Open</Edmsdisposition>
    <SK xmlns="390a9486-ae81-4faa-b771-321035cfe3aa" xsi:nil="true"/>
    <TaxCatchAllLabel xmlns="0467b860-2cd6-49f1-a92c-0533041f79b5" xsi:nil="true"/>
    <Edmsdateclosed xmlns="0467b860-2cd6-49f1-a92c-0533041f79b5" xsi:nil="true"/>
    <lcf76f155ced4ddcb4097134ff3c332f xmlns="390a9486-ae81-4faa-b771-321035cfe3aa">
      <Terms xmlns="http://schemas.microsoft.com/office/infopath/2007/PartnerControls"/>
    </lcf76f155ced4ddcb4097134ff3c332f>
  </documentManagement>
</p:properties>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E71990-6B7B-4C05-B511-C5CAE7ABE6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67b860-2cd6-49f1-a92c-0533041f79b5"/>
    <ds:schemaRef ds:uri="390a9486-ae81-4faa-b771-321035cfe3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2917561-B33B-4C09-8B9D-F4863AFD6056}">
  <ds:schemaRefs>
    <ds:schemaRef ds:uri="http://schemas.microsoft.com/office/2006/metadata/properties"/>
    <ds:schemaRef ds:uri="http://purl.org/dc/elements/1.1/"/>
    <ds:schemaRef ds:uri="http://purl.org/dc/terms/"/>
    <ds:schemaRef ds:uri="http://schemas.openxmlformats.org/package/2006/metadata/core-properties"/>
    <ds:schemaRef ds:uri="0467b860-2cd6-49f1-a92c-0533041f79b5"/>
    <ds:schemaRef ds:uri="390a9486-ae81-4faa-b771-321035cfe3aa"/>
    <ds:schemaRef ds:uri="http://schemas.microsoft.com/office/2006/documentManagement/types"/>
    <ds:schemaRef ds:uri="http://www.w3.org/XML/1998/namespace"/>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B14CB985-43B6-4EE4-98FB-F349BE1A15DD}">
  <ds:schemaRefs>
    <ds:schemaRef ds:uri="http://schemas.microsoft.com/office/2006/metadata/longProperties"/>
  </ds:schemaRefs>
</ds:datastoreItem>
</file>

<file path=customXml/itemProps4.xml><?xml version="1.0" encoding="utf-8"?>
<ds:datastoreItem xmlns:ds="http://schemas.openxmlformats.org/officeDocument/2006/customXml" ds:itemID="{1D59D9D6-02EF-43A7-93F0-D47D881EB8D8}">
  <ds:schemaRefs>
    <ds:schemaRef ds:uri="http://schemas.microsoft.com/sharepoint/v3/contenttype/forms"/>
  </ds:schemaRefs>
</ds:datastoreItem>
</file>

<file path=docMetadata/LabelInfo.xml><?xml version="1.0" encoding="utf-8"?>
<clbl:labelList xmlns:clbl="http://schemas.microsoft.com/office/2020/mipLabelMetadata">
  <clbl:label id="{776adce9-5d26-4749-a202-f09fefe10590}" enabled="0" method="" siteId="{776adce9-5d26-4749-a202-f09fefe1059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Single Status</vt:lpstr>
      <vt:lpstr>QIO, ESO, Psychologists</vt:lpstr>
      <vt:lpstr>Craft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Theresa Reynolds</dc:creator>
  <cp:keywords/>
  <dc:description/>
  <cp:lastModifiedBy>Stuart Campbell</cp:lastModifiedBy>
  <cp:revision/>
  <dcterms:created xsi:type="dcterms:W3CDTF">2012-11-30T09:53:17Z</dcterms:created>
  <dcterms:modified xsi:type="dcterms:W3CDTF">2024-11-14T15:14:57Z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Glenn Law</vt:lpwstr>
  </property>
  <property fmtid="{D5CDD505-2E9C-101B-9397-08002B2CF9AE}" pid="3" name="display_urn:schemas-microsoft-com:office:office#Author">
    <vt:lpwstr>Glenn Law</vt:lpwstr>
  </property>
  <property fmtid="{D5CDD505-2E9C-101B-9397-08002B2CF9AE}" pid="4" name="Description0">
    <vt:lpwstr>Annual Leave Calculator 2019</vt:lpwstr>
  </property>
  <property fmtid="{D5CDD505-2E9C-101B-9397-08002B2CF9AE}" pid="5" name="Document Type">
    <vt:lpwstr>Guide</vt:lpwstr>
  </property>
  <property fmtid="{D5CDD505-2E9C-101B-9397-08002B2CF9AE}" pid="6" name="FirstName">
    <vt:lpwstr/>
  </property>
  <property fmtid="{D5CDD505-2E9C-101B-9397-08002B2CF9AE}" pid="7" name="Disposal">
    <vt:lpwstr/>
  </property>
  <property fmtid="{D5CDD505-2E9C-101B-9397-08002B2CF9AE}" pid="8" name="display_urn:schemas-microsoft-com:office:office#SharedWithUsers">
    <vt:lpwstr>Christeen Tully;Stuart Campbell;Theresa Reynolds;Leighanne Byrne;Beverly Raesmith</vt:lpwstr>
  </property>
  <property fmtid="{D5CDD505-2E9C-101B-9397-08002B2CF9AE}" pid="9" name="SharedWithUsers">
    <vt:lpwstr>89;#Christeen Tully;#397;#Stuart Campbell;#81;#Theresa Reynolds;#20;#Leighanne Byrne;#52;#Beverly Raesmith</vt:lpwstr>
  </property>
  <property fmtid="{D5CDD505-2E9C-101B-9397-08002B2CF9AE}" pid="10" name="Fileplanmarker">
    <vt:lpwstr>30;#Development|61ec4f2c-958c-4be2-9cc0-07f9592fc646</vt:lpwstr>
  </property>
  <property fmtid="{D5CDD505-2E9C-101B-9397-08002B2CF9AE}" pid="11" name="ContentTypeId">
    <vt:lpwstr>0x0101006303DCE5F3884555ABDE6450E03068EE0075FCFCD103CD464DB60163099FB543A2</vt:lpwstr>
  </property>
  <property fmtid="{D5CDD505-2E9C-101B-9397-08002B2CF9AE}" pid="12" name="MediaServiceImageTags">
    <vt:lpwstr/>
  </property>
</Properties>
</file>